
<file path=[Content_Types].xml><?xml version="1.0" encoding="utf-8"?>
<Types xmlns="http://schemas.openxmlformats.org/package/2006/content-types">
  <Default Extension="bin" ContentType="application/vnd.openxmlformats-officedocument.spreadsheetml.printerSetting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xl/worksheets/sheet4.xml" ContentType="application/vnd.openxmlformats-officedocument.spreadsheetml.worksheet+xml"/>
  <Override PartName="/xl/worksheets/sheet5.xml" ContentType="application/vnd.openxmlformats-officedocument.spreadsheetml.worksheet+xml"/>
  <Override PartName="/docProps/app.xml" ContentType="application/vnd.openxmlformats-officedocument.extended-properties+xml"/>
  <Override PartName="/xl/worksheets/sheet2.xml" ContentType="application/vnd.openxmlformats-officedocument.spreadsheetml.worksheet+xml"/>
  <Override PartName="/xl/worksheets/sheet3.xml" ContentType="application/vnd.openxmlformats-officedocument.spreadsheetml.worksheet+xml"/>
  <Override PartName="/xl/worksheets/sheet1.xml" ContentType="application/vnd.openxmlformats-officedocument.spreadsheetml.worksheet+xml"/>
  <Default Extension="vml" ContentType="application/vnd.openxmlformats-officedocument.vmlDrawing"/>
  <Override PartName="/xl/comments1.xml" ContentType="application/vnd.openxmlformats-officedocument.spreadsheetml.comments+xml"/>
  <Override PartName="/xl/calcChain.xml" ContentType="application/vnd.openxmlformats-officedocument.spreadsheetml.calcChain+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4" lowestEdited="7" rupBuild="4507"/>
  <workbookPr/>
  <bookViews>
    <workbookView xWindow="0" yWindow="0" windowWidth="28800" windowHeight="12045" activeTab="4"/>
  </bookViews>
  <sheets>
    <sheet name="保税港开发管理集团" sheetId="7" r:id="rId1"/>
    <sheet name="两江新区开发投资集团" sheetId="6" r:id="rId2"/>
    <sheet name="两江新区产业发展集团" sheetId="5" r:id="rId3"/>
    <sheet name="重庆江北嘴投资集团" sheetId="4" r:id="rId4"/>
    <sheet name="重庆悦来投资集团" sheetId="1" r:id="rId5"/>
  </sheets>
  <definedNames>
    <definedName name="_xlnm.Print_Area" localSheetId="0">保税港开发管理集团!$A$1:$J$14</definedName>
    <definedName name="_xlnm.Print_Area" localSheetId="2">两江新区产业发展集团!$A$1:$J$19</definedName>
    <definedName name="_xlnm.Print_Area" localSheetId="1">两江新区开发投资集团!$A$1:$J$22</definedName>
    <definedName name="_xlnm.Print_Area" localSheetId="3">重庆江北嘴投资集团!$A$1:$J$19</definedName>
    <definedName name="_xlnm.Print_Area" localSheetId="4">重庆悦来投资集团!$A$1:$J$22</definedName>
    <definedName name="_xlnm.Print_Titles" localSheetId="2">两江新区产业发展集团!$3:$4</definedName>
    <definedName name="_xlnm.Print_Titles" localSheetId="1">两江新区开发投资集团!$3:$4</definedName>
    <definedName name="_xlnm.Print_Titles" localSheetId="3">重庆江北嘴投资集团!$3:$4</definedName>
    <definedName name="_xlnm.Print_Titles" localSheetId="4">重庆悦来投资集团!$3:$4</definedName>
  </definedNames>
  <calcPr calcId="125725"/>
  <extLst xmlns:x15="http://schemas.microsoft.com/office/spreadsheetml/2010/11/main">
    <ext uri="{140A7094-0E35-4892-8432-C4D2E57EDEB5}">
      <x15:workbookPr chartTrackingRefBase="1"/>
    </ext>
  </extLst>
</workbook>
</file>

<file path=xl/calcChain.xml><?xml version="1.0" encoding="utf-8"?>
<calcChain xmlns="http://schemas.openxmlformats.org/spreadsheetml/2006/main">
  <c r="G15" i="1"/>
  <c r="G14"/>
  <c r="G13"/>
  <c r="G9"/>
  <c r="G8"/>
  <c r="G7"/>
  <c r="E7"/>
</calcChain>
</file>

<file path=xl/comments1.xml><?xml version="1.0" encoding="utf-8"?>
<comments xmlns="http://schemas.openxmlformats.org/spreadsheetml/2006/main">
  <authors>
    <author>作者</author>
  </authors>
  <commentList>
    <comment ref="D7" authorId="0">
      <text>
        <r>
          <rPr>
            <b/>
            <sz val="9"/>
            <color indexed="81"/>
            <rFont val="宋体"/>
            <family val="3"/>
            <charset val="134"/>
          </rPr>
          <t>副总经理2019.12-2022.11
总经理2022.12至今</t>
        </r>
      </text>
    </comment>
  </commentList>
</comments>
</file>

<file path=xl/sharedStrings.xml><?xml version="1.0" encoding="utf-8"?>
<sst xmlns="http://schemas.openxmlformats.org/spreadsheetml/2006/main" count="388" uniqueCount="190">
  <si>
    <t>单位：万元</t>
  </si>
  <si>
    <t>职务</t>
  </si>
  <si>
    <t>任职起止时间</t>
  </si>
  <si>
    <t>是否在股东单位或其他关联方领取薪酬</t>
  </si>
  <si>
    <t>在关联方领取的税前薪酬总额</t>
  </si>
  <si>
    <t>应付年薪</t>
    <phoneticPr fontId="4" type="noConversion"/>
  </si>
  <si>
    <t>党委书记、董事长</t>
  </si>
  <si>
    <t>党委副书记、副董事长</t>
    <phoneticPr fontId="4" type="noConversion"/>
  </si>
  <si>
    <t>刘晓骏</t>
    <phoneticPr fontId="4" type="noConversion"/>
  </si>
  <si>
    <t>党委委员、副总经理</t>
  </si>
  <si>
    <t>邬达君</t>
  </si>
  <si>
    <t>党委委员、纪委书记、监察专员</t>
  </si>
  <si>
    <t>党委委员、财务总监</t>
  </si>
  <si>
    <t>石键</t>
  </si>
  <si>
    <t>陈林</t>
  </si>
  <si>
    <t>党委副书记、总经理</t>
  </si>
  <si>
    <t>2022年悦来投资集团负责人薪酬信息公开披露表</t>
    <phoneticPr fontId="4" type="noConversion"/>
  </si>
  <si>
    <t>序号</t>
    <phoneticPr fontId="4" type="noConversion"/>
  </si>
  <si>
    <t>2022年重庆市江北嘴中央商务区投资集团有限公司企业负责人薪酬信息公开披露表</t>
    <phoneticPr fontId="9" type="noConversion"/>
  </si>
  <si>
    <t>王菊梦</t>
    <phoneticPr fontId="4" type="noConversion"/>
  </si>
  <si>
    <t>2017年8月至2023年10月</t>
    <phoneticPr fontId="4" type="noConversion"/>
  </si>
  <si>
    <t>否</t>
    <phoneticPr fontId="4" type="noConversion"/>
  </si>
  <si>
    <t>高家育</t>
    <phoneticPr fontId="4" type="noConversion"/>
  </si>
  <si>
    <t>2020年3月至2023年6月</t>
    <phoneticPr fontId="4" type="noConversion"/>
  </si>
  <si>
    <t>李辉</t>
    <phoneticPr fontId="4" type="noConversion"/>
  </si>
  <si>
    <t>党委副书记、总经理</t>
    <phoneticPr fontId="4" type="noConversion"/>
  </si>
  <si>
    <t>2019年12月至2022年11月</t>
    <phoneticPr fontId="4" type="noConversion"/>
  </si>
  <si>
    <t>2022年10月至今</t>
    <phoneticPr fontId="4" type="noConversion"/>
  </si>
  <si>
    <t>丁登奎</t>
    <phoneticPr fontId="4" type="noConversion"/>
  </si>
  <si>
    <t>2022年3月至2023年8月</t>
    <phoneticPr fontId="4" type="noConversion"/>
  </si>
  <si>
    <t>2015年5月至今</t>
    <phoneticPr fontId="4" type="noConversion"/>
  </si>
  <si>
    <t>否</t>
    <phoneticPr fontId="4" type="noConversion"/>
  </si>
  <si>
    <t>潘勇</t>
    <phoneticPr fontId="4" type="noConversion"/>
  </si>
  <si>
    <t>2018年11月至2023年10月</t>
    <phoneticPr fontId="4" type="noConversion"/>
  </si>
  <si>
    <t>余华</t>
    <phoneticPr fontId="4" type="noConversion"/>
  </si>
  <si>
    <t>2019年4月至2023年7月</t>
    <phoneticPr fontId="4" type="noConversion"/>
  </si>
  <si>
    <t>余胜前</t>
    <phoneticPr fontId="4" type="noConversion"/>
  </si>
  <si>
    <t>2022年1月至今</t>
    <phoneticPr fontId="4" type="noConversion"/>
  </si>
  <si>
    <t>2010年9月至2022年10月</t>
    <phoneticPr fontId="4" type="noConversion"/>
  </si>
  <si>
    <t>2011年6月至2022年10月</t>
    <phoneticPr fontId="4" type="noConversion"/>
  </si>
  <si>
    <t>熊寄然</t>
    <phoneticPr fontId="4" type="noConversion"/>
  </si>
  <si>
    <t>2010年9月至2020年3月</t>
    <phoneticPr fontId="4" type="noConversion"/>
  </si>
  <si>
    <t>梁汉之</t>
    <phoneticPr fontId="4" type="noConversion"/>
  </si>
  <si>
    <t>监事会主席</t>
    <phoneticPr fontId="4" type="noConversion"/>
  </si>
  <si>
    <t>2014年1月至2020年2月</t>
    <phoneticPr fontId="4" type="noConversion"/>
  </si>
  <si>
    <t>石铁</t>
    <phoneticPr fontId="4" type="noConversion"/>
  </si>
  <si>
    <t>2011年7月起至2017年7月</t>
    <phoneticPr fontId="4" type="noConversion"/>
  </si>
  <si>
    <t>备注：1. 上表披露薪酬为我公司负责人报告期内全部应发税前薪酬（不含发放的以往年度绩效年薪）。</t>
    <phoneticPr fontId="4" type="noConversion"/>
  </si>
  <si>
    <t xml:space="preserve">            2.  刘晓骏 、丁登奎、余胜前、石键、陈林 5人在关联单位领取薪酬。</t>
    <phoneticPr fontId="4" type="noConversion"/>
  </si>
  <si>
    <t xml:space="preserve">            3.任期考核未满的或未实行任期激励的不用填写201X年-2022年任期激励收入。</t>
    <phoneticPr fontId="4" type="noConversion"/>
  </si>
  <si>
    <t xml:space="preserve">            4. 其他收入为公务交通补贴，由两江新区党工委管委会核定。</t>
    <phoneticPr fontId="4" type="noConversion"/>
  </si>
  <si>
    <t>否</t>
    <phoneticPr fontId="4" type="noConversion"/>
  </si>
  <si>
    <t>填报企业名称：重庆悦来投资集团有限公司</t>
    <phoneticPr fontId="4" type="noConversion"/>
  </si>
  <si>
    <t xml:space="preserve">姓名 </t>
    <phoneticPr fontId="4" type="noConversion"/>
  </si>
  <si>
    <t>2022年度从本公司获得的税前薪酬情况</t>
    <phoneticPr fontId="4" type="noConversion"/>
  </si>
  <si>
    <t>社会保险、企业年金、补充医疗保险及住房公积金的单位缴纳（存）部分</t>
    <phoneticPr fontId="4" type="noConversion"/>
  </si>
  <si>
    <t>2015-2017任期激励</t>
    <phoneticPr fontId="4" type="noConversion"/>
  </si>
  <si>
    <t>填报企业名称：重庆市江北嘴中央商务区投资集团有限公司</t>
    <phoneticPr fontId="4" type="noConversion"/>
  </si>
  <si>
    <t>李宁</t>
  </si>
  <si>
    <t>2018年7月至今</t>
    <phoneticPr fontId="9" type="noConversion"/>
  </si>
  <si>
    <t>否</t>
  </si>
  <si>
    <t>穆军</t>
  </si>
  <si>
    <t>党委副书记、总经理</t>
    <phoneticPr fontId="9" type="noConversion"/>
  </si>
  <si>
    <t>2020年12月至今</t>
    <phoneticPr fontId="9" type="noConversion"/>
  </si>
  <si>
    <t>余从凤</t>
  </si>
  <si>
    <t>党委委员、监事会主席</t>
  </si>
  <si>
    <t>2020年4月至今</t>
    <phoneticPr fontId="9" type="noConversion"/>
  </si>
  <si>
    <t>庞毅</t>
  </si>
  <si>
    <t>党委副书记</t>
  </si>
  <si>
    <t>2017年4月至2023年7月</t>
    <phoneticPr fontId="9" type="noConversion"/>
  </si>
  <si>
    <t>张刚</t>
  </si>
  <si>
    <t>2010年8月至2023年4月</t>
    <phoneticPr fontId="9" type="noConversion"/>
  </si>
  <si>
    <t>陈林</t>
    <phoneticPr fontId="9" type="noConversion"/>
  </si>
  <si>
    <t>2022年10月至今</t>
    <phoneticPr fontId="9" type="noConversion"/>
  </si>
  <si>
    <t>黄小锋</t>
  </si>
  <si>
    <t>党委委员、纪委书记、监察专员</t>
    <phoneticPr fontId="9" type="noConversion"/>
  </si>
  <si>
    <t>2012年8月至2023年5月</t>
    <phoneticPr fontId="9" type="noConversion"/>
  </si>
  <si>
    <t>罗鸿</t>
  </si>
  <si>
    <t>党委委员、工会主席</t>
  </si>
  <si>
    <t>唐峻</t>
    <phoneticPr fontId="9" type="noConversion"/>
  </si>
  <si>
    <t>2022年3月至今</t>
    <phoneticPr fontId="9" type="noConversion"/>
  </si>
  <si>
    <t>夏盛</t>
    <phoneticPr fontId="9" type="noConversion"/>
  </si>
  <si>
    <t>2021年12月至今</t>
    <phoneticPr fontId="9" type="noConversion"/>
  </si>
  <si>
    <t>尹晓华</t>
  </si>
  <si>
    <t>2016年4月至2022年3月</t>
    <phoneticPr fontId="9" type="noConversion"/>
  </si>
  <si>
    <t>李毅</t>
    <phoneticPr fontId="9" type="noConversion"/>
  </si>
  <si>
    <t>原党委书记、董事长</t>
    <phoneticPr fontId="9" type="noConversion"/>
  </si>
  <si>
    <t>2005年8月至2018年7月</t>
    <phoneticPr fontId="9" type="noConversion"/>
  </si>
  <si>
    <t>陈刚</t>
    <phoneticPr fontId="9" type="noConversion"/>
  </si>
  <si>
    <t>原党委副书记、总经理</t>
    <phoneticPr fontId="9" type="noConversion"/>
  </si>
  <si>
    <t>2013年6月至2018年10月</t>
    <phoneticPr fontId="9" type="noConversion"/>
  </si>
  <si>
    <t>苏自立</t>
  </si>
  <si>
    <t>2014年4月至2021年10月</t>
    <phoneticPr fontId="9" type="noConversion"/>
  </si>
  <si>
    <t>备注：1、以上披露信息为我公司负责人2022年度全部应发税前薪酬（不含2022年度发放的以往年度薪酬）。
       2、任期激励收入为2015年1月-2017年12月的任期激励收入。</t>
    <phoneticPr fontId="9" type="noConversion"/>
  </si>
  <si>
    <t>其他货
币收入（公务交通补贴）</t>
    <phoneticPr fontId="4" type="noConversion"/>
  </si>
  <si>
    <t>李毅</t>
  </si>
  <si>
    <t>董事长</t>
  </si>
  <si>
    <t>2016.5-2023.1</t>
  </si>
  <si>
    <t>朱军</t>
  </si>
  <si>
    <t>总经理</t>
  </si>
  <si>
    <t>2020.12-2023.2</t>
  </si>
  <si>
    <t>陈珍明</t>
  </si>
  <si>
    <t>监事长</t>
  </si>
  <si>
    <t>林海</t>
  </si>
  <si>
    <t>李继鸿</t>
  </si>
  <si>
    <t>副总经理</t>
  </si>
  <si>
    <t>谢静</t>
  </si>
  <si>
    <t>熊寄然</t>
  </si>
  <si>
    <t>陈铀</t>
  </si>
  <si>
    <t>纪委书记</t>
  </si>
  <si>
    <t>杨云峰</t>
  </si>
  <si>
    <t>2022.3-2023.2</t>
  </si>
  <si>
    <t>段灿东</t>
  </si>
  <si>
    <t>张可</t>
  </si>
  <si>
    <t>原总经理</t>
  </si>
  <si>
    <t>2016.6-2018.7</t>
  </si>
  <si>
    <t>吴冰</t>
  </si>
  <si>
    <t>原广泰集团监事会主席</t>
  </si>
  <si>
    <t>2014.10-2016.6</t>
  </si>
  <si>
    <t>梁洪林</t>
  </si>
  <si>
    <t>原广泰集团副总经理</t>
  </si>
  <si>
    <t>2014.10-2017.10</t>
  </si>
  <si>
    <t>2016.6至今</t>
  </si>
  <si>
    <t>2020.9至今</t>
  </si>
  <si>
    <t>2016.9至2022.3</t>
  </si>
  <si>
    <t>2020.3至今</t>
  </si>
  <si>
    <t>2020.12至今</t>
  </si>
  <si>
    <t>2021.12至今</t>
  </si>
  <si>
    <t>2022.3至今</t>
  </si>
  <si>
    <t>填报企业名称：重庆两江新区产业发展集团</t>
    <phoneticPr fontId="4" type="noConversion"/>
  </si>
  <si>
    <t>2022年重庆两江新区产业发展集团有限公司企业负责人薪酬信息公开披露表</t>
    <phoneticPr fontId="9" type="noConversion"/>
  </si>
  <si>
    <t>李谨</t>
  </si>
  <si>
    <t>2017.08—今</t>
  </si>
  <si>
    <t>无</t>
    <phoneticPr fontId="4" type="noConversion"/>
  </si>
  <si>
    <t>陈曦</t>
  </si>
  <si>
    <t>2020.06—今</t>
  </si>
  <si>
    <t>2022.11—今</t>
  </si>
  <si>
    <t>2022.3—2022.11</t>
  </si>
  <si>
    <t>蒋兴益</t>
  </si>
  <si>
    <t>党委副书记、工会主席</t>
  </si>
  <si>
    <t>2019.12—今</t>
  </si>
  <si>
    <t>刘风</t>
  </si>
  <si>
    <t>2017.11—2023.03</t>
    <phoneticPr fontId="4" type="noConversion"/>
  </si>
  <si>
    <t>2022.10—今</t>
  </si>
  <si>
    <t>张利志</t>
  </si>
  <si>
    <t>2020.06—2024.02</t>
    <phoneticPr fontId="4" type="noConversion"/>
  </si>
  <si>
    <t>段虹</t>
  </si>
  <si>
    <t>财务总监</t>
  </si>
  <si>
    <t>2021.08—2024.01</t>
    <phoneticPr fontId="4" type="noConversion"/>
  </si>
  <si>
    <t>孙阳</t>
  </si>
  <si>
    <t>2022.03—今</t>
  </si>
  <si>
    <t>王飞</t>
  </si>
  <si>
    <t>2022.03—2024.02</t>
    <phoneticPr fontId="4" type="noConversion"/>
  </si>
  <si>
    <t>刘军</t>
  </si>
  <si>
    <t>岳健康</t>
  </si>
  <si>
    <t>党委委员、纪委书记</t>
  </si>
  <si>
    <t>丁登奎</t>
  </si>
  <si>
    <t>原党委委员、副总经理</t>
  </si>
  <si>
    <t>2016.08—2022.03</t>
  </si>
  <si>
    <t>况勋华</t>
  </si>
  <si>
    <t>原党委委员、纪委书记</t>
  </si>
  <si>
    <t>2016.08—2022.10</t>
  </si>
  <si>
    <t>唐峻</t>
  </si>
  <si>
    <t>2020.03—2022.03</t>
  </si>
  <si>
    <t>2020.12—2022.03</t>
  </si>
  <si>
    <t>备注：1、以上披露信息为我公司负责人2022年度全部应发税前薪酬（不含2022年度发放的以往年度薪酬）。
      2、任期激励收入为2022年兑现2015年1月-2017年7月的任期激励收入。</t>
    <phoneticPr fontId="4" type="noConversion"/>
  </si>
  <si>
    <t>颜伟</t>
  </si>
  <si>
    <t>2021.11-今</t>
  </si>
  <si>
    <t>-</t>
  </si>
  <si>
    <t>王端平</t>
  </si>
  <si>
    <t>2021.09-今</t>
  </si>
  <si>
    <t>梅时雨</t>
  </si>
  <si>
    <t>2020.01-今</t>
  </si>
  <si>
    <t>魏学泉</t>
  </si>
  <si>
    <t>2017.05-今</t>
  </si>
  <si>
    <t>黄曲</t>
  </si>
  <si>
    <t>2008.12-今</t>
  </si>
  <si>
    <t>肖中平</t>
  </si>
  <si>
    <t>2013.12-今</t>
  </si>
  <si>
    <t>陈忠新</t>
  </si>
  <si>
    <t>2015.08-今</t>
  </si>
  <si>
    <t>贺江渝</t>
  </si>
  <si>
    <t>陈维禄</t>
  </si>
  <si>
    <t>2022.02-今</t>
  </si>
  <si>
    <t>备注：1、以上披露信息为我公司负责人2022年度全部应发税前薪酬（不含2022年度发放的以往年度薪酬）。
      2、未发放任期激励收入。</t>
  </si>
  <si>
    <t>2016.09-
2023.07</t>
    <phoneticPr fontId="4" type="noConversion"/>
  </si>
  <si>
    <t>填报企业名称：重庆保税港集团</t>
    <phoneticPr fontId="4" type="noConversion"/>
  </si>
  <si>
    <t>2022年重庆保税港集团有限公司企业负责人薪酬信息公开披露表</t>
    <phoneticPr fontId="9" type="noConversion"/>
  </si>
  <si>
    <t>填报企业名称：两江投资集团</t>
    <phoneticPr fontId="4" type="noConversion"/>
  </si>
  <si>
    <t>2022年两江投资集团有限公司企业负责人薪酬信息公开披露表</t>
    <phoneticPr fontId="9" type="noConversion"/>
  </si>
</sst>
</file>

<file path=xl/styles.xml><?xml version="1.0" encoding="utf-8"?>
<styleSheet xmlns="http://schemas.openxmlformats.org/spreadsheetml/2006/main">
  <numFmts count="4">
    <numFmt numFmtId="43" formatCode="_ * #,##0.00_ ;_ * \-#,##0.00_ ;_ * &quot;-&quot;??_ ;_ @_ "/>
    <numFmt numFmtId="176" formatCode="0.00_);[Red]\(0.00\)"/>
    <numFmt numFmtId="177" formatCode="0.00_ "/>
    <numFmt numFmtId="178" formatCode="0_ "/>
  </numFmts>
  <fonts count="22">
    <font>
      <sz val="11"/>
      <color theme="1"/>
      <name val="等线"/>
      <family val="2"/>
      <scheme val="minor"/>
    </font>
    <font>
      <sz val="12"/>
      <name val="宋体"/>
      <family val="3"/>
      <charset val="134"/>
    </font>
    <font>
      <b/>
      <sz val="18"/>
      <name val="宋体"/>
      <family val="3"/>
      <charset val="134"/>
    </font>
    <font>
      <sz val="9"/>
      <name val="等线"/>
      <family val="2"/>
      <charset val="134"/>
      <scheme val="minor"/>
    </font>
    <font>
      <sz val="9"/>
      <name val="等线"/>
      <family val="3"/>
      <charset val="134"/>
      <scheme val="minor"/>
    </font>
    <font>
      <sz val="12"/>
      <name val="方正仿宋_GBK"/>
      <family val="4"/>
      <charset val="134"/>
    </font>
    <font>
      <b/>
      <sz val="9"/>
      <color indexed="81"/>
      <name val="宋体"/>
      <family val="3"/>
      <charset val="134"/>
    </font>
    <font>
      <sz val="11"/>
      <color theme="1"/>
      <name val="等线"/>
      <family val="2"/>
      <scheme val="minor"/>
    </font>
    <font>
      <sz val="18"/>
      <name val="方正小标宋_GBK"/>
      <family val="4"/>
      <charset val="134"/>
    </font>
    <font>
      <sz val="9"/>
      <name val="宋体"/>
      <family val="3"/>
      <charset val="134"/>
    </font>
    <font>
      <sz val="11"/>
      <color theme="1"/>
      <name val="方正仿宋_GBK"/>
      <family val="3"/>
      <charset val="134"/>
    </font>
    <font>
      <sz val="11"/>
      <name val="方正仿宋_GBK"/>
      <family val="3"/>
      <charset val="134"/>
    </font>
    <font>
      <sz val="12"/>
      <name val="方正仿宋_GBK"/>
      <family val="3"/>
      <charset val="134"/>
    </font>
    <font>
      <sz val="12"/>
      <color theme="1"/>
      <name val="方正仿宋_GBK"/>
      <family val="4"/>
      <charset val="134"/>
    </font>
    <font>
      <sz val="10"/>
      <color indexed="8"/>
      <name val="方正仿宋_GBK"/>
      <family val="4"/>
      <charset val="134"/>
    </font>
    <font>
      <sz val="11"/>
      <name val="方正仿宋_GBK"/>
      <family val="4"/>
      <charset val="134"/>
    </font>
    <font>
      <sz val="11"/>
      <color theme="1"/>
      <name val="方正仿宋_GBK"/>
      <family val="4"/>
      <charset val="134"/>
    </font>
    <font>
      <sz val="11"/>
      <color indexed="8"/>
      <name val="宋体"/>
      <family val="3"/>
      <charset val="134"/>
    </font>
    <font>
      <sz val="11"/>
      <color theme="1"/>
      <name val="方正颜宋简体_中"/>
      <charset val="134"/>
    </font>
    <font>
      <sz val="11"/>
      <name val="方正颜宋简体_中"/>
      <charset val="134"/>
    </font>
    <font>
      <sz val="12"/>
      <name val="方正颜宋简体_中"/>
      <charset val="134"/>
    </font>
    <font>
      <sz val="12"/>
      <color theme="1"/>
      <name val="方正颜宋简体_中"/>
      <charset val="134"/>
    </font>
  </fonts>
  <fills count="3">
    <fill>
      <patternFill patternType="none"/>
    </fill>
    <fill>
      <patternFill patternType="gray125"/>
    </fill>
    <fill>
      <patternFill patternType="solid">
        <fgColor theme="0"/>
        <bgColor indexed="64"/>
      </patternFill>
    </fill>
  </fills>
  <borders count="3">
    <border>
      <left/>
      <right/>
      <top/>
      <bottom/>
      <diagonal/>
    </border>
    <border>
      <left style="thin">
        <color indexed="64"/>
      </left>
      <right style="thin">
        <color indexed="64"/>
      </right>
      <top style="thin">
        <color indexed="64"/>
      </top>
      <bottom style="thin">
        <color indexed="64"/>
      </bottom>
      <diagonal/>
    </border>
    <border>
      <left/>
      <right/>
      <top/>
      <bottom style="thin">
        <color indexed="64"/>
      </bottom>
      <diagonal/>
    </border>
  </borders>
  <cellStyleXfs count="5">
    <xf numFmtId="0" fontId="0" fillId="0" borderId="0"/>
    <xf numFmtId="0" fontId="1" fillId="0" borderId="0">
      <alignment vertical="center"/>
    </xf>
    <xf numFmtId="43" fontId="7" fillId="0" borderId="0" applyFont="0" applyFill="0" applyBorder="0" applyAlignment="0" applyProtection="0">
      <alignment vertical="center"/>
    </xf>
    <xf numFmtId="0" fontId="1" fillId="0" borderId="0">
      <alignment vertical="center"/>
    </xf>
    <xf numFmtId="0" fontId="17" fillId="0" borderId="0">
      <alignment vertical="center"/>
    </xf>
  </cellStyleXfs>
  <cellXfs count="51">
    <xf numFmtId="0" fontId="0" fillId="0" borderId="0" xfId="0"/>
    <xf numFmtId="0" fontId="5" fillId="0" borderId="0" xfId="1" applyFont="1" applyBorder="1" applyAlignment="1">
      <alignment horizontal="left" vertical="center" wrapText="1"/>
    </xf>
    <xf numFmtId="177" fontId="5" fillId="0" borderId="0" xfId="1" applyNumberFormat="1" applyFont="1" applyBorder="1" applyAlignment="1">
      <alignment horizontal="left" vertical="center" wrapText="1"/>
    </xf>
    <xf numFmtId="0" fontId="0" fillId="0" borderId="0" xfId="0" applyAlignment="1">
      <alignment horizontal="center"/>
    </xf>
    <xf numFmtId="0" fontId="0" fillId="0" borderId="1" xfId="0" applyBorder="1" applyAlignment="1">
      <alignment horizontal="center" vertical="center"/>
    </xf>
    <xf numFmtId="0" fontId="10" fillId="0" borderId="1" xfId="0" applyFont="1" applyBorder="1" applyAlignment="1">
      <alignment horizontal="center" vertical="center"/>
    </xf>
    <xf numFmtId="0" fontId="11" fillId="0" borderId="1" xfId="1" applyFont="1" applyFill="1" applyBorder="1" applyAlignment="1">
      <alignment horizontal="center" vertical="center" wrapText="1"/>
    </xf>
    <xf numFmtId="176" fontId="11" fillId="0" borderId="1" xfId="1" applyNumberFormat="1" applyFont="1" applyFill="1" applyBorder="1" applyAlignment="1">
      <alignment horizontal="center" vertical="center" wrapText="1"/>
    </xf>
    <xf numFmtId="177" fontId="10" fillId="0" borderId="1" xfId="0" applyNumberFormat="1" applyFont="1" applyFill="1" applyBorder="1" applyAlignment="1">
      <alignment horizontal="center" vertical="center"/>
    </xf>
    <xf numFmtId="177" fontId="11" fillId="0" borderId="1" xfId="1" applyNumberFormat="1" applyFont="1" applyFill="1" applyBorder="1" applyAlignment="1">
      <alignment horizontal="center" vertical="center"/>
    </xf>
    <xf numFmtId="177" fontId="11" fillId="0" borderId="1" xfId="1" applyNumberFormat="1" applyFont="1" applyFill="1" applyBorder="1" applyAlignment="1">
      <alignment horizontal="center" vertical="center" wrapText="1"/>
    </xf>
    <xf numFmtId="0" fontId="11" fillId="0" borderId="1" xfId="1" applyFont="1" applyFill="1" applyBorder="1" applyAlignment="1">
      <alignment horizontal="center" vertical="center"/>
    </xf>
    <xf numFmtId="177" fontId="10" fillId="0" borderId="0" xfId="0" applyNumberFormat="1" applyFont="1" applyAlignment="1">
      <alignment vertical="center"/>
    </xf>
    <xf numFmtId="0" fontId="10" fillId="0" borderId="0" xfId="0" applyFont="1" applyAlignment="1">
      <alignment vertical="center"/>
    </xf>
    <xf numFmtId="0" fontId="10" fillId="0" borderId="0" xfId="0" applyFont="1"/>
    <xf numFmtId="49" fontId="11" fillId="0" borderId="1" xfId="0" applyNumberFormat="1" applyFont="1" applyFill="1" applyBorder="1" applyAlignment="1">
      <alignment horizontal="center" vertical="center" wrapText="1"/>
    </xf>
    <xf numFmtId="0" fontId="10" fillId="0" borderId="1" xfId="0" applyFont="1" applyFill="1" applyBorder="1" applyAlignment="1">
      <alignment horizontal="center" vertical="center"/>
    </xf>
    <xf numFmtId="176" fontId="10" fillId="0" borderId="1" xfId="0" applyNumberFormat="1" applyFont="1" applyFill="1" applyBorder="1" applyAlignment="1">
      <alignment horizontal="center" vertical="center"/>
    </xf>
    <xf numFmtId="0" fontId="10" fillId="0" borderId="1" xfId="0" applyFont="1" applyFill="1" applyBorder="1" applyAlignment="1">
      <alignment horizontal="center" vertical="center" wrapText="1"/>
    </xf>
    <xf numFmtId="0" fontId="10" fillId="0" borderId="0" xfId="0" applyFont="1" applyAlignment="1">
      <alignment horizontal="center"/>
    </xf>
    <xf numFmtId="0" fontId="11" fillId="0" borderId="0" xfId="1" applyFont="1" applyBorder="1" applyAlignment="1">
      <alignment horizontal="left" vertical="center"/>
    </xf>
    <xf numFmtId="0" fontId="11" fillId="0" borderId="0" xfId="1" applyFont="1" applyBorder="1" applyAlignment="1">
      <alignment horizontal="left" vertical="center" wrapText="1"/>
    </xf>
    <xf numFmtId="0" fontId="12" fillId="0" borderId="0" xfId="1" applyFont="1">
      <alignment vertical="center"/>
    </xf>
    <xf numFmtId="0" fontId="11" fillId="0" borderId="1" xfId="1" applyFont="1" applyBorder="1" applyAlignment="1">
      <alignment horizontal="center" vertical="center" wrapText="1"/>
    </xf>
    <xf numFmtId="0" fontId="13" fillId="2" borderId="1" xfId="0" applyFont="1" applyFill="1" applyBorder="1" applyAlignment="1">
      <alignment horizontal="center" vertical="center" wrapText="1"/>
    </xf>
    <xf numFmtId="49" fontId="14" fillId="0" borderId="1" xfId="3" applyNumberFormat="1" applyFont="1" applyFill="1" applyBorder="1" applyAlignment="1">
      <alignment horizontal="center" vertical="center" wrapText="1" shrinkToFit="1"/>
    </xf>
    <xf numFmtId="14" fontId="15" fillId="0" borderId="1" xfId="1" applyNumberFormat="1" applyFont="1" applyFill="1" applyBorder="1" applyAlignment="1">
      <alignment horizontal="center" vertical="center" wrapText="1"/>
    </xf>
    <xf numFmtId="0" fontId="16" fillId="0" borderId="1" xfId="0" applyFont="1" applyBorder="1" applyAlignment="1">
      <alignment horizontal="center" vertical="center"/>
    </xf>
    <xf numFmtId="0" fontId="15" fillId="0" borderId="1" xfId="1" applyFont="1" applyFill="1" applyBorder="1" applyAlignment="1">
      <alignment horizontal="center" vertical="center" wrapText="1"/>
    </xf>
    <xf numFmtId="177" fontId="15" fillId="0" borderId="1" xfId="1" applyNumberFormat="1" applyFont="1" applyFill="1" applyBorder="1" applyAlignment="1">
      <alignment horizontal="center" vertical="center" wrapText="1"/>
    </xf>
    <xf numFmtId="0" fontId="15" fillId="0" borderId="1" xfId="1" applyFont="1" applyFill="1" applyBorder="1" applyAlignment="1">
      <alignment horizontal="center" vertical="center"/>
    </xf>
    <xf numFmtId="177" fontId="15" fillId="0" borderId="1" xfId="1" applyNumberFormat="1" applyFont="1" applyFill="1" applyBorder="1" applyAlignment="1">
      <alignment horizontal="center" vertical="center"/>
    </xf>
    <xf numFmtId="178" fontId="14" fillId="0" borderId="1" xfId="4" applyNumberFormat="1" applyFont="1" applyFill="1" applyBorder="1" applyAlignment="1">
      <alignment horizontal="center" vertical="center" wrapText="1"/>
    </xf>
    <xf numFmtId="0" fontId="18" fillId="0" borderId="1" xfId="0" applyFont="1" applyBorder="1" applyAlignment="1">
      <alignment horizontal="center" vertical="center"/>
    </xf>
    <xf numFmtId="0" fontId="18" fillId="0" borderId="1" xfId="0" applyFont="1" applyBorder="1" applyAlignment="1">
      <alignment vertical="center"/>
    </xf>
    <xf numFmtId="0" fontId="19" fillId="0" borderId="1" xfId="0" applyFont="1" applyBorder="1" applyAlignment="1">
      <alignment vertical="center"/>
    </xf>
    <xf numFmtId="43" fontId="18" fillId="0" borderId="1" xfId="0" applyNumberFormat="1" applyFont="1" applyBorder="1" applyAlignment="1">
      <alignment vertical="center"/>
    </xf>
    <xf numFmtId="43" fontId="18" fillId="0" borderId="1" xfId="2" applyFont="1" applyBorder="1">
      <alignment vertical="center"/>
    </xf>
    <xf numFmtId="0" fontId="19" fillId="2" borderId="1" xfId="0" applyFont="1" applyFill="1" applyBorder="1" applyAlignment="1">
      <alignment vertical="center" wrapText="1"/>
    </xf>
    <xf numFmtId="0" fontId="18" fillId="0" borderId="1" xfId="0" applyFont="1" applyBorder="1" applyAlignment="1">
      <alignment horizontal="center" vertical="center" wrapText="1"/>
    </xf>
    <xf numFmtId="0" fontId="21" fillId="0" borderId="0" xfId="0" applyFont="1" applyAlignment="1">
      <alignment horizontal="left" vertical="center" wrapText="1"/>
    </xf>
    <xf numFmtId="0" fontId="21" fillId="0" borderId="0" xfId="0" applyFont="1" applyAlignment="1">
      <alignment horizontal="left" vertical="center"/>
    </xf>
    <xf numFmtId="0" fontId="8" fillId="0" borderId="0" xfId="1" applyFont="1" applyAlignment="1">
      <alignment horizontal="center" vertical="center"/>
    </xf>
    <xf numFmtId="0" fontId="12" fillId="0" borderId="2" xfId="1" applyFont="1" applyBorder="1" applyAlignment="1">
      <alignment horizontal="left" vertical="center"/>
    </xf>
    <xf numFmtId="0" fontId="11" fillId="0" borderId="1" xfId="1" applyFont="1" applyBorder="1" applyAlignment="1">
      <alignment horizontal="center" vertical="center" wrapText="1"/>
    </xf>
    <xf numFmtId="0" fontId="20" fillId="0" borderId="0" xfId="0" applyFont="1" applyAlignment="1">
      <alignment horizontal="left" vertical="center" wrapText="1"/>
    </xf>
    <xf numFmtId="0" fontId="20" fillId="0" borderId="0" xfId="0" applyFont="1" applyAlignment="1">
      <alignment horizontal="left" vertical="center"/>
    </xf>
    <xf numFmtId="0" fontId="5" fillId="0" borderId="0" xfId="1" applyFont="1" applyBorder="1" applyAlignment="1">
      <alignment horizontal="left" vertical="center" wrapText="1"/>
    </xf>
    <xf numFmtId="0" fontId="2" fillId="0" borderId="0" xfId="1" applyFont="1" applyAlignment="1">
      <alignment horizontal="center" vertical="center"/>
    </xf>
    <xf numFmtId="0" fontId="11" fillId="0" borderId="0" xfId="1" applyFont="1" applyBorder="1" applyAlignment="1">
      <alignment horizontal="left" vertical="center" wrapText="1"/>
    </xf>
    <xf numFmtId="0" fontId="12" fillId="0" borderId="0" xfId="1" applyFont="1" applyAlignment="1">
      <alignment horizontal="left" vertical="center"/>
    </xf>
  </cellXfs>
  <cellStyles count="5">
    <cellStyle name="常规" xfId="0" builtinId="0"/>
    <cellStyle name="常规 2" xfId="1"/>
    <cellStyle name="常规 2 2" xfId="3"/>
    <cellStyle name="常规_工资统计-计提_2 2" xfId="4"/>
    <cellStyle name="千位分隔" xfId="2" builtinId="3"/>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calcChain" Target="calcChain.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xmlns=""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5.bin"/></Relationships>
</file>

<file path=xl/worksheets/sheet1.xml><?xml version="1.0" encoding="utf-8"?>
<worksheet xmlns="http://schemas.openxmlformats.org/spreadsheetml/2006/main" xmlns:r="http://schemas.openxmlformats.org/officeDocument/2006/relationships">
  <dimension ref="A1:N16"/>
  <sheetViews>
    <sheetView zoomScaleNormal="100" zoomScaleSheetLayoutView="90" workbookViewId="0">
      <selection activeCell="M11" sqref="M11"/>
    </sheetView>
  </sheetViews>
  <sheetFormatPr defaultRowHeight="14.25"/>
  <cols>
    <col min="1" max="1" width="5.875" style="3" customWidth="1"/>
    <col min="2" max="2" width="9.5" customWidth="1"/>
    <col min="3" max="3" width="19.75" customWidth="1"/>
    <col min="4" max="4" width="14" customWidth="1"/>
    <col min="6" max="6" width="16.25" customWidth="1"/>
    <col min="9" max="10" width="10.625" customWidth="1"/>
    <col min="11" max="11" width="13.75" customWidth="1"/>
    <col min="12" max="12" width="9.5" bestFit="1" customWidth="1"/>
  </cols>
  <sheetData>
    <row r="1" spans="1:14" ht="30" customHeight="1">
      <c r="A1" s="42" t="s">
        <v>187</v>
      </c>
      <c r="B1" s="42"/>
      <c r="C1" s="42"/>
      <c r="D1" s="42"/>
      <c r="E1" s="42"/>
      <c r="F1" s="42"/>
      <c r="G1" s="42"/>
      <c r="H1" s="42"/>
      <c r="I1" s="42"/>
      <c r="J1" s="42"/>
    </row>
    <row r="2" spans="1:14" s="14" customFormat="1" ht="29.25" customHeight="1">
      <c r="A2" s="43" t="s">
        <v>186</v>
      </c>
      <c r="B2" s="43"/>
      <c r="C2" s="43"/>
      <c r="D2" s="43"/>
      <c r="E2" s="43"/>
      <c r="F2" s="43"/>
      <c r="G2" s="22"/>
      <c r="H2" s="22"/>
      <c r="I2" s="22" t="s">
        <v>0</v>
      </c>
      <c r="J2" s="22"/>
    </row>
    <row r="3" spans="1:14" s="14" customFormat="1" ht="30.75" customHeight="1">
      <c r="A3" s="44" t="s">
        <v>17</v>
      </c>
      <c r="B3" s="44" t="s">
        <v>53</v>
      </c>
      <c r="C3" s="44" t="s">
        <v>1</v>
      </c>
      <c r="D3" s="44" t="s">
        <v>2</v>
      </c>
      <c r="E3" s="44" t="s">
        <v>54</v>
      </c>
      <c r="F3" s="44"/>
      <c r="G3" s="44"/>
      <c r="H3" s="44"/>
      <c r="I3" s="44" t="s">
        <v>3</v>
      </c>
      <c r="J3" s="44" t="s">
        <v>4</v>
      </c>
    </row>
    <row r="4" spans="1:14" s="14" customFormat="1" ht="69" customHeight="1">
      <c r="A4" s="44"/>
      <c r="B4" s="44"/>
      <c r="C4" s="44"/>
      <c r="D4" s="44"/>
      <c r="E4" s="23" t="s">
        <v>5</v>
      </c>
      <c r="F4" s="23" t="s">
        <v>55</v>
      </c>
      <c r="G4" s="23" t="s">
        <v>94</v>
      </c>
      <c r="H4" s="23" t="s">
        <v>56</v>
      </c>
      <c r="I4" s="44"/>
      <c r="J4" s="44"/>
    </row>
    <row r="5" spans="1:14" s="13" customFormat="1" ht="37.5" customHeight="1">
      <c r="A5" s="4">
        <v>1</v>
      </c>
      <c r="B5" s="33" t="s">
        <v>166</v>
      </c>
      <c r="C5" s="33" t="s">
        <v>6</v>
      </c>
      <c r="D5" s="33" t="s">
        <v>167</v>
      </c>
      <c r="E5" s="33">
        <v>71.12</v>
      </c>
      <c r="F5" s="33">
        <v>17.850000000000001</v>
      </c>
      <c r="G5" s="33" t="s">
        <v>168</v>
      </c>
      <c r="H5" s="33" t="s">
        <v>168</v>
      </c>
      <c r="I5" s="33" t="s">
        <v>60</v>
      </c>
      <c r="J5" s="33" t="s">
        <v>60</v>
      </c>
      <c r="K5" s="12"/>
      <c r="N5" s="14"/>
    </row>
    <row r="6" spans="1:14" s="13" customFormat="1" ht="37.5" customHeight="1">
      <c r="A6" s="4">
        <v>2</v>
      </c>
      <c r="B6" s="33" t="s">
        <v>169</v>
      </c>
      <c r="C6" s="33" t="s">
        <v>15</v>
      </c>
      <c r="D6" s="33" t="s">
        <v>170</v>
      </c>
      <c r="E6" s="33">
        <v>70.88</v>
      </c>
      <c r="F6" s="33">
        <v>21.33</v>
      </c>
      <c r="G6" s="33" t="s">
        <v>168</v>
      </c>
      <c r="H6" s="33" t="s">
        <v>168</v>
      </c>
      <c r="I6" s="33" t="s">
        <v>60</v>
      </c>
      <c r="J6" s="33" t="s">
        <v>60</v>
      </c>
      <c r="K6" s="12"/>
      <c r="N6" s="14"/>
    </row>
    <row r="7" spans="1:14" s="13" customFormat="1" ht="37.5" customHeight="1">
      <c r="A7" s="4">
        <v>3</v>
      </c>
      <c r="B7" s="33" t="s">
        <v>171</v>
      </c>
      <c r="C7" s="33" t="s">
        <v>65</v>
      </c>
      <c r="D7" s="33" t="s">
        <v>172</v>
      </c>
      <c r="E7" s="33">
        <v>70.28</v>
      </c>
      <c r="F7" s="33">
        <v>18.72</v>
      </c>
      <c r="G7" s="33" t="s">
        <v>168</v>
      </c>
      <c r="H7" s="33" t="s">
        <v>168</v>
      </c>
      <c r="I7" s="33" t="s">
        <v>60</v>
      </c>
      <c r="J7" s="33" t="s">
        <v>60</v>
      </c>
      <c r="K7" s="12"/>
      <c r="N7" s="14"/>
    </row>
    <row r="8" spans="1:14" s="13" customFormat="1" ht="37.5" customHeight="1">
      <c r="A8" s="4">
        <v>4</v>
      </c>
      <c r="B8" s="33" t="s">
        <v>173</v>
      </c>
      <c r="C8" s="33" t="s">
        <v>155</v>
      </c>
      <c r="D8" s="33" t="s">
        <v>174</v>
      </c>
      <c r="E8" s="33">
        <v>60.34</v>
      </c>
      <c r="F8" s="33">
        <v>19.09</v>
      </c>
      <c r="G8" s="33">
        <v>3.84</v>
      </c>
      <c r="H8" s="33" t="s">
        <v>168</v>
      </c>
      <c r="I8" s="33" t="s">
        <v>60</v>
      </c>
      <c r="J8" s="33" t="s">
        <v>60</v>
      </c>
      <c r="K8" s="12"/>
      <c r="N8" s="14"/>
    </row>
    <row r="9" spans="1:14" s="13" customFormat="1" ht="37.5" customHeight="1">
      <c r="A9" s="4">
        <v>5</v>
      </c>
      <c r="B9" s="33" t="s">
        <v>175</v>
      </c>
      <c r="C9" s="33" t="s">
        <v>9</v>
      </c>
      <c r="D9" s="33" t="s">
        <v>176</v>
      </c>
      <c r="E9" s="33">
        <v>59.86</v>
      </c>
      <c r="F9" s="33">
        <v>20.67</v>
      </c>
      <c r="G9" s="33">
        <v>3.84</v>
      </c>
      <c r="H9" s="33" t="s">
        <v>168</v>
      </c>
      <c r="I9" s="33" t="s">
        <v>60</v>
      </c>
      <c r="J9" s="33" t="s">
        <v>60</v>
      </c>
      <c r="K9" s="12"/>
      <c r="N9" s="14"/>
    </row>
    <row r="10" spans="1:14" s="13" customFormat="1" ht="37.5" customHeight="1">
      <c r="A10" s="4">
        <v>6</v>
      </c>
      <c r="B10" s="33" t="s">
        <v>177</v>
      </c>
      <c r="C10" s="33" t="s">
        <v>9</v>
      </c>
      <c r="D10" s="33" t="s">
        <v>178</v>
      </c>
      <c r="E10" s="33">
        <v>59.27</v>
      </c>
      <c r="F10" s="33">
        <v>20.57</v>
      </c>
      <c r="G10" s="33">
        <v>3.84</v>
      </c>
      <c r="H10" s="33" t="s">
        <v>168</v>
      </c>
      <c r="I10" s="33" t="s">
        <v>60</v>
      </c>
      <c r="J10" s="33" t="s">
        <v>60</v>
      </c>
      <c r="K10" s="12"/>
      <c r="N10" s="14"/>
    </row>
    <row r="11" spans="1:14" s="13" customFormat="1" ht="37.5" customHeight="1">
      <c r="A11" s="4">
        <v>7</v>
      </c>
      <c r="B11" s="33" t="s">
        <v>179</v>
      </c>
      <c r="C11" s="33" t="s">
        <v>9</v>
      </c>
      <c r="D11" s="33" t="s">
        <v>180</v>
      </c>
      <c r="E11" s="33">
        <v>63.44</v>
      </c>
      <c r="F11" s="33">
        <v>20.100000000000001</v>
      </c>
      <c r="G11" s="33">
        <v>3.84</v>
      </c>
      <c r="H11" s="33" t="s">
        <v>168</v>
      </c>
      <c r="I11" s="33" t="s">
        <v>60</v>
      </c>
      <c r="J11" s="33" t="s">
        <v>60</v>
      </c>
      <c r="K11" s="12"/>
      <c r="N11" s="14"/>
    </row>
    <row r="12" spans="1:14" s="13" customFormat="1" ht="37.5" customHeight="1">
      <c r="A12" s="4">
        <v>8</v>
      </c>
      <c r="B12" s="33" t="s">
        <v>181</v>
      </c>
      <c r="C12" s="33" t="s">
        <v>12</v>
      </c>
      <c r="D12" s="39" t="s">
        <v>185</v>
      </c>
      <c r="E12" s="33">
        <v>54.16</v>
      </c>
      <c r="F12" s="33">
        <v>19.329999999999998</v>
      </c>
      <c r="G12" s="33">
        <v>3.84</v>
      </c>
      <c r="H12" s="33" t="s">
        <v>168</v>
      </c>
      <c r="I12" s="33" t="s">
        <v>60</v>
      </c>
      <c r="J12" s="33" t="s">
        <v>60</v>
      </c>
      <c r="K12" s="12"/>
      <c r="N12" s="14"/>
    </row>
    <row r="13" spans="1:14" s="13" customFormat="1" ht="37.5" customHeight="1">
      <c r="A13" s="4">
        <v>9</v>
      </c>
      <c r="B13" s="33" t="s">
        <v>182</v>
      </c>
      <c r="C13" s="33" t="s">
        <v>9</v>
      </c>
      <c r="D13" s="33" t="s">
        <v>183</v>
      </c>
      <c r="E13" s="33">
        <v>49.77</v>
      </c>
      <c r="F13" s="33">
        <v>16.09</v>
      </c>
      <c r="G13" s="33">
        <v>3.2</v>
      </c>
      <c r="H13" s="33" t="s">
        <v>168</v>
      </c>
      <c r="I13" s="33" t="s">
        <v>60</v>
      </c>
      <c r="J13" s="33" t="s">
        <v>60</v>
      </c>
      <c r="K13" s="12"/>
      <c r="N13" s="14"/>
    </row>
    <row r="14" spans="1:14" s="14" customFormat="1" ht="49.5" customHeight="1">
      <c r="A14" s="40" t="s">
        <v>184</v>
      </c>
      <c r="B14" s="41"/>
      <c r="C14" s="41"/>
      <c r="D14" s="41"/>
      <c r="E14" s="41"/>
      <c r="F14" s="41"/>
      <c r="G14" s="41"/>
      <c r="H14" s="41"/>
      <c r="I14" s="41"/>
      <c r="J14" s="41"/>
    </row>
    <row r="15" spans="1:14" ht="15.75">
      <c r="B15" s="1"/>
      <c r="C15" s="1"/>
      <c r="D15" s="1"/>
      <c r="E15" s="1"/>
      <c r="F15" s="1"/>
      <c r="G15" s="1"/>
      <c r="H15" s="1"/>
      <c r="I15" s="1"/>
      <c r="J15" s="1"/>
    </row>
    <row r="16" spans="1:14" ht="15.75">
      <c r="B16" s="1"/>
      <c r="C16" s="1"/>
      <c r="D16" s="1"/>
      <c r="E16" s="2"/>
      <c r="F16" s="2"/>
      <c r="G16" s="2"/>
      <c r="H16" s="2"/>
      <c r="I16" s="1"/>
      <c r="J16" s="1"/>
    </row>
  </sheetData>
  <mergeCells count="10">
    <mergeCell ref="A14:J14"/>
    <mergeCell ref="A1:J1"/>
    <mergeCell ref="A2:F2"/>
    <mergeCell ref="A3:A4"/>
    <mergeCell ref="B3:B4"/>
    <mergeCell ref="C3:C4"/>
    <mergeCell ref="D3:D4"/>
    <mergeCell ref="E3:H3"/>
    <mergeCell ref="I3:I4"/>
    <mergeCell ref="J3:J4"/>
  </mergeCells>
  <phoneticPr fontId="4" type="noConversion"/>
  <printOptions horizontalCentered="1"/>
  <pageMargins left="0.15748031496062992" right="0.15748031496062992" top="0.27559055118110237" bottom="0.23622047244094491" header="0.15748031496062992" footer="0.15748031496062992"/>
  <pageSetup paperSize="9" orientation="landscape" r:id="rId1"/>
</worksheet>
</file>

<file path=xl/worksheets/sheet2.xml><?xml version="1.0" encoding="utf-8"?>
<worksheet xmlns="http://schemas.openxmlformats.org/spreadsheetml/2006/main" xmlns:r="http://schemas.openxmlformats.org/officeDocument/2006/relationships">
  <dimension ref="A1:N22"/>
  <sheetViews>
    <sheetView zoomScaleNormal="100" zoomScaleSheetLayoutView="90" workbookViewId="0">
      <selection activeCell="D3" sqref="D3:D4"/>
    </sheetView>
  </sheetViews>
  <sheetFormatPr defaultRowHeight="14.25"/>
  <cols>
    <col min="1" max="1" width="5.875" style="3" customWidth="1"/>
    <col min="2" max="2" width="9.5" customWidth="1"/>
    <col min="3" max="3" width="19.75" customWidth="1"/>
    <col min="4" max="4" width="14" customWidth="1"/>
    <col min="6" max="6" width="16.25" customWidth="1"/>
    <col min="9" max="10" width="10.625" customWidth="1"/>
    <col min="11" max="11" width="13.75" customWidth="1"/>
    <col min="12" max="12" width="9.5" bestFit="1" customWidth="1"/>
  </cols>
  <sheetData>
    <row r="1" spans="1:14" ht="30" customHeight="1">
      <c r="A1" s="42" t="s">
        <v>189</v>
      </c>
      <c r="B1" s="42"/>
      <c r="C1" s="42"/>
      <c r="D1" s="42"/>
      <c r="E1" s="42"/>
      <c r="F1" s="42"/>
      <c r="G1" s="42"/>
      <c r="H1" s="42"/>
      <c r="I1" s="42"/>
      <c r="J1" s="42"/>
    </row>
    <row r="2" spans="1:14" s="14" customFormat="1" ht="29.25" customHeight="1">
      <c r="A2" s="43" t="s">
        <v>188</v>
      </c>
      <c r="B2" s="43"/>
      <c r="C2" s="43"/>
      <c r="D2" s="43"/>
      <c r="E2" s="43"/>
      <c r="F2" s="43"/>
      <c r="G2" s="22"/>
      <c r="H2" s="22"/>
      <c r="I2" s="22" t="s">
        <v>0</v>
      </c>
      <c r="J2" s="22"/>
    </row>
    <row r="3" spans="1:14" s="14" customFormat="1" ht="30.75" customHeight="1">
      <c r="A3" s="44" t="s">
        <v>17</v>
      </c>
      <c r="B3" s="44" t="s">
        <v>53</v>
      </c>
      <c r="C3" s="44" t="s">
        <v>1</v>
      </c>
      <c r="D3" s="44" t="s">
        <v>2</v>
      </c>
      <c r="E3" s="44" t="s">
        <v>54</v>
      </c>
      <c r="F3" s="44"/>
      <c r="G3" s="44"/>
      <c r="H3" s="44"/>
      <c r="I3" s="44" t="s">
        <v>3</v>
      </c>
      <c r="J3" s="44" t="s">
        <v>4</v>
      </c>
    </row>
    <row r="4" spans="1:14" s="14" customFormat="1" ht="69" customHeight="1">
      <c r="A4" s="44"/>
      <c r="B4" s="44"/>
      <c r="C4" s="44"/>
      <c r="D4" s="44"/>
      <c r="E4" s="23" t="s">
        <v>5</v>
      </c>
      <c r="F4" s="23" t="s">
        <v>55</v>
      </c>
      <c r="G4" s="23" t="s">
        <v>94</v>
      </c>
      <c r="H4" s="23" t="s">
        <v>56</v>
      </c>
      <c r="I4" s="44"/>
      <c r="J4" s="44"/>
    </row>
    <row r="5" spans="1:14" s="13" customFormat="1" ht="37.5" customHeight="1">
      <c r="A5" s="33">
        <v>1</v>
      </c>
      <c r="B5" s="34" t="s">
        <v>131</v>
      </c>
      <c r="C5" s="34" t="s">
        <v>6</v>
      </c>
      <c r="D5" s="35" t="s">
        <v>132</v>
      </c>
      <c r="E5" s="36">
        <v>77.8</v>
      </c>
      <c r="F5" s="36">
        <v>21.235249</v>
      </c>
      <c r="G5" s="34"/>
      <c r="H5" s="37">
        <v>26.770166338733329</v>
      </c>
      <c r="I5" s="33" t="s">
        <v>51</v>
      </c>
      <c r="J5" s="33" t="s">
        <v>133</v>
      </c>
      <c r="K5" s="12"/>
      <c r="N5" s="14"/>
    </row>
    <row r="6" spans="1:14" s="13" customFormat="1" ht="37.5" customHeight="1">
      <c r="A6" s="33">
        <v>2</v>
      </c>
      <c r="B6" s="34" t="s">
        <v>134</v>
      </c>
      <c r="C6" s="34" t="s">
        <v>65</v>
      </c>
      <c r="D6" s="35" t="s">
        <v>135</v>
      </c>
      <c r="E6" s="36">
        <v>77.149999999999991</v>
      </c>
      <c r="F6" s="36">
        <v>17.710806999999999</v>
      </c>
      <c r="G6" s="34"/>
      <c r="H6" s="37"/>
      <c r="I6" s="33" t="s">
        <v>51</v>
      </c>
      <c r="J6" s="33" t="s">
        <v>133</v>
      </c>
      <c r="K6" s="12"/>
      <c r="N6" s="14"/>
    </row>
    <row r="7" spans="1:14" s="13" customFormat="1" ht="37.5" customHeight="1">
      <c r="A7" s="33">
        <v>3</v>
      </c>
      <c r="B7" s="34" t="s">
        <v>83</v>
      </c>
      <c r="C7" s="34" t="s">
        <v>15</v>
      </c>
      <c r="D7" s="35" t="s">
        <v>136</v>
      </c>
      <c r="E7" s="36">
        <v>6.4783333333333335</v>
      </c>
      <c r="F7" s="36">
        <v>1.4004116</v>
      </c>
      <c r="G7" s="34"/>
      <c r="H7" s="37"/>
      <c r="I7" s="33" t="s">
        <v>51</v>
      </c>
      <c r="J7" s="33" t="s">
        <v>133</v>
      </c>
      <c r="K7" s="12"/>
      <c r="N7" s="14"/>
    </row>
    <row r="8" spans="1:14" s="13" customFormat="1" ht="37.5" customHeight="1">
      <c r="A8" s="33">
        <v>4</v>
      </c>
      <c r="B8" s="34" t="s">
        <v>83</v>
      </c>
      <c r="C8" s="34" t="s">
        <v>9</v>
      </c>
      <c r="D8" s="35" t="s">
        <v>137</v>
      </c>
      <c r="E8" s="36">
        <v>44.082666666666668</v>
      </c>
      <c r="F8" s="36">
        <v>12.315838400000001</v>
      </c>
      <c r="G8" s="36">
        <v>2.56</v>
      </c>
      <c r="H8" s="37"/>
      <c r="I8" s="33" t="s">
        <v>51</v>
      </c>
      <c r="J8" s="33" t="s">
        <v>133</v>
      </c>
      <c r="K8" s="12"/>
      <c r="N8" s="14"/>
    </row>
    <row r="9" spans="1:14" s="13" customFormat="1" ht="37.5" customHeight="1">
      <c r="A9" s="33">
        <v>5</v>
      </c>
      <c r="B9" s="34" t="s">
        <v>138</v>
      </c>
      <c r="C9" s="34" t="s">
        <v>139</v>
      </c>
      <c r="D9" s="35" t="s">
        <v>140</v>
      </c>
      <c r="E9" s="36">
        <v>69.335999999999999</v>
      </c>
      <c r="F9" s="36">
        <v>17.447404000000002</v>
      </c>
      <c r="G9" s="36">
        <v>3.84</v>
      </c>
      <c r="H9" s="37"/>
      <c r="I9" s="33" t="s">
        <v>51</v>
      </c>
      <c r="J9" s="33" t="s">
        <v>133</v>
      </c>
      <c r="K9" s="12"/>
      <c r="N9" s="14"/>
    </row>
    <row r="10" spans="1:14" s="13" customFormat="1" ht="37.5" customHeight="1">
      <c r="A10" s="33">
        <v>6</v>
      </c>
      <c r="B10" s="34" t="s">
        <v>141</v>
      </c>
      <c r="C10" s="34" t="s">
        <v>105</v>
      </c>
      <c r="D10" s="35" t="s">
        <v>142</v>
      </c>
      <c r="E10" s="36">
        <v>63.579000000000001</v>
      </c>
      <c r="F10" s="36">
        <v>20.232638000000001</v>
      </c>
      <c r="G10" s="36">
        <v>3.84</v>
      </c>
      <c r="H10" s="37">
        <v>21.616555100406661</v>
      </c>
      <c r="I10" s="33" t="s">
        <v>51</v>
      </c>
      <c r="J10" s="33" t="s">
        <v>133</v>
      </c>
      <c r="K10" s="12"/>
      <c r="N10" s="14"/>
    </row>
    <row r="11" spans="1:14" s="13" customFormat="1" ht="37.5" customHeight="1">
      <c r="A11" s="33">
        <v>7</v>
      </c>
      <c r="B11" s="34" t="s">
        <v>13</v>
      </c>
      <c r="C11" s="34" t="s">
        <v>9</v>
      </c>
      <c r="D11" s="35" t="s">
        <v>143</v>
      </c>
      <c r="E11" s="36">
        <v>10.030766666666667</v>
      </c>
      <c r="F11" s="36">
        <v>1.5312760000000001</v>
      </c>
      <c r="G11" s="36">
        <v>0.64</v>
      </c>
      <c r="H11" s="37"/>
      <c r="I11" s="33" t="s">
        <v>51</v>
      </c>
      <c r="J11" s="33" t="s">
        <v>133</v>
      </c>
      <c r="K11" s="12"/>
      <c r="N11" s="14"/>
    </row>
    <row r="12" spans="1:14" s="13" customFormat="1" ht="37.5" customHeight="1">
      <c r="A12" s="33">
        <v>8</v>
      </c>
      <c r="B12" s="34" t="s">
        <v>144</v>
      </c>
      <c r="C12" s="34" t="s">
        <v>9</v>
      </c>
      <c r="D12" s="35" t="s">
        <v>145</v>
      </c>
      <c r="E12" s="36">
        <v>64.769000000000005</v>
      </c>
      <c r="F12" s="36">
        <v>17.083470999999999</v>
      </c>
      <c r="G12" s="36">
        <v>3.84</v>
      </c>
      <c r="H12" s="37"/>
      <c r="I12" s="33" t="s">
        <v>51</v>
      </c>
      <c r="J12" s="33" t="s">
        <v>133</v>
      </c>
      <c r="K12" s="12"/>
      <c r="N12" s="14"/>
    </row>
    <row r="13" spans="1:14" s="13" customFormat="1" ht="37.5" customHeight="1">
      <c r="A13" s="33">
        <v>9</v>
      </c>
      <c r="B13" s="34" t="s">
        <v>146</v>
      </c>
      <c r="C13" s="34" t="s">
        <v>147</v>
      </c>
      <c r="D13" s="38" t="s">
        <v>148</v>
      </c>
      <c r="E13" s="36">
        <v>65.278999999999996</v>
      </c>
      <c r="F13" s="36">
        <v>16.617318000000001</v>
      </c>
      <c r="G13" s="36">
        <v>3.84</v>
      </c>
      <c r="H13" s="37"/>
      <c r="I13" s="33" t="s">
        <v>51</v>
      </c>
      <c r="J13" s="33" t="s">
        <v>133</v>
      </c>
      <c r="K13" s="12"/>
      <c r="N13" s="14"/>
    </row>
    <row r="14" spans="1:14" s="13" customFormat="1" ht="37.5" customHeight="1">
      <c r="A14" s="33">
        <v>10</v>
      </c>
      <c r="B14" s="34" t="s">
        <v>149</v>
      </c>
      <c r="C14" s="34" t="s">
        <v>9</v>
      </c>
      <c r="D14" s="35" t="s">
        <v>150</v>
      </c>
      <c r="E14" s="36">
        <v>48.861750000000001</v>
      </c>
      <c r="F14" s="36">
        <v>11.246076</v>
      </c>
      <c r="G14" s="36">
        <v>2.88</v>
      </c>
      <c r="H14" s="37"/>
      <c r="I14" s="33" t="s">
        <v>51</v>
      </c>
      <c r="J14" s="33" t="s">
        <v>133</v>
      </c>
      <c r="K14" s="12"/>
      <c r="N14" s="14"/>
    </row>
    <row r="15" spans="1:14" s="13" customFormat="1" ht="37.5" customHeight="1">
      <c r="A15" s="33">
        <v>11</v>
      </c>
      <c r="B15" s="34" t="s">
        <v>151</v>
      </c>
      <c r="C15" s="34" t="s">
        <v>9</v>
      </c>
      <c r="D15" s="35" t="s">
        <v>152</v>
      </c>
      <c r="E15" s="36">
        <v>48.591749999999998</v>
      </c>
      <c r="F15" s="36">
        <v>12.178214000000001</v>
      </c>
      <c r="G15" s="36">
        <v>2.88</v>
      </c>
      <c r="H15" s="37"/>
      <c r="I15" s="33" t="s">
        <v>51</v>
      </c>
      <c r="J15" s="33" t="s">
        <v>133</v>
      </c>
      <c r="K15" s="12"/>
      <c r="N15" s="14"/>
    </row>
    <row r="16" spans="1:14" s="13" customFormat="1" ht="37.5" customHeight="1">
      <c r="A16" s="33">
        <v>12</v>
      </c>
      <c r="B16" s="34" t="s">
        <v>153</v>
      </c>
      <c r="C16" s="34" t="s">
        <v>9</v>
      </c>
      <c r="D16" s="35" t="s">
        <v>150</v>
      </c>
      <c r="E16" s="36">
        <v>48.861750000000001</v>
      </c>
      <c r="F16" s="36">
        <v>12.178214000000001</v>
      </c>
      <c r="G16" s="36">
        <v>2.88</v>
      </c>
      <c r="H16" s="37"/>
      <c r="I16" s="33" t="s">
        <v>51</v>
      </c>
      <c r="J16" s="33" t="s">
        <v>133</v>
      </c>
    </row>
    <row r="17" spans="1:11" s="13" customFormat="1" ht="37.5" customHeight="1">
      <c r="A17" s="33">
        <v>13</v>
      </c>
      <c r="B17" s="34" t="s">
        <v>154</v>
      </c>
      <c r="C17" s="34" t="s">
        <v>155</v>
      </c>
      <c r="D17" s="35" t="s">
        <v>143</v>
      </c>
      <c r="E17" s="36">
        <v>10.828166666666666</v>
      </c>
      <c r="F17" s="36">
        <v>1.263004</v>
      </c>
      <c r="G17" s="36">
        <v>0.64</v>
      </c>
      <c r="H17" s="37"/>
      <c r="I17" s="33" t="s">
        <v>51</v>
      </c>
      <c r="J17" s="33" t="s">
        <v>133</v>
      </c>
    </row>
    <row r="18" spans="1:11" s="13" customFormat="1" ht="37.5" customHeight="1">
      <c r="A18" s="33">
        <v>14</v>
      </c>
      <c r="B18" s="34" t="s">
        <v>156</v>
      </c>
      <c r="C18" s="34" t="s">
        <v>157</v>
      </c>
      <c r="D18" s="35" t="s">
        <v>158</v>
      </c>
      <c r="E18" s="36">
        <v>14.437249999999999</v>
      </c>
      <c r="F18" s="36">
        <v>3.9303271337721597</v>
      </c>
      <c r="G18" s="36">
        <v>0.96</v>
      </c>
      <c r="H18" s="37">
        <v>21.248876708000012</v>
      </c>
      <c r="I18" s="33" t="s">
        <v>51</v>
      </c>
      <c r="J18" s="33" t="s">
        <v>133</v>
      </c>
      <c r="K18" s="14"/>
    </row>
    <row r="19" spans="1:11" s="14" customFormat="1" ht="49.5" customHeight="1">
      <c r="A19" s="33">
        <v>15</v>
      </c>
      <c r="B19" s="34" t="s">
        <v>159</v>
      </c>
      <c r="C19" s="34" t="s">
        <v>160</v>
      </c>
      <c r="D19" s="35" t="s">
        <v>161</v>
      </c>
      <c r="E19" s="36">
        <v>53.05083333333333</v>
      </c>
      <c r="F19" s="36">
        <v>17.354524999999999</v>
      </c>
      <c r="G19" s="36">
        <v>3.2</v>
      </c>
      <c r="H19" s="37">
        <v>21.279761841740001</v>
      </c>
      <c r="I19" s="33" t="s">
        <v>51</v>
      </c>
      <c r="J19" s="33" t="s">
        <v>133</v>
      </c>
    </row>
    <row r="20" spans="1:11" ht="30" customHeight="1">
      <c r="A20" s="33">
        <v>16</v>
      </c>
      <c r="B20" s="34" t="s">
        <v>162</v>
      </c>
      <c r="C20" s="34" t="s">
        <v>157</v>
      </c>
      <c r="D20" s="35" t="s">
        <v>163</v>
      </c>
      <c r="E20" s="36">
        <v>15.927249999999999</v>
      </c>
      <c r="F20" s="36">
        <v>4.8021798375084401</v>
      </c>
      <c r="G20" s="36">
        <v>0.96</v>
      </c>
      <c r="H20" s="37"/>
      <c r="I20" s="33" t="s">
        <v>51</v>
      </c>
      <c r="J20" s="33" t="s">
        <v>133</v>
      </c>
    </row>
    <row r="21" spans="1:11" ht="30" customHeight="1">
      <c r="A21" s="33">
        <v>17</v>
      </c>
      <c r="B21" s="34" t="s">
        <v>110</v>
      </c>
      <c r="C21" s="34" t="s">
        <v>157</v>
      </c>
      <c r="D21" s="35" t="s">
        <v>164</v>
      </c>
      <c r="E21" s="36">
        <v>16.53725</v>
      </c>
      <c r="F21" s="36">
        <v>4.8021798375084401</v>
      </c>
      <c r="G21" s="36">
        <v>0.96</v>
      </c>
      <c r="H21" s="37"/>
      <c r="I21" s="33" t="s">
        <v>51</v>
      </c>
      <c r="J21" s="33" t="s">
        <v>133</v>
      </c>
    </row>
    <row r="22" spans="1:11" ht="50.25" customHeight="1">
      <c r="A22" s="45" t="s">
        <v>165</v>
      </c>
      <c r="B22" s="46"/>
      <c r="C22" s="46"/>
      <c r="D22" s="46"/>
      <c r="E22" s="46"/>
      <c r="F22" s="46"/>
      <c r="G22" s="46"/>
      <c r="H22" s="46"/>
      <c r="I22" s="46"/>
      <c r="J22" s="46"/>
    </row>
  </sheetData>
  <mergeCells count="10">
    <mergeCell ref="A22:J22"/>
    <mergeCell ref="A1:J1"/>
    <mergeCell ref="A2:F2"/>
    <mergeCell ref="A3:A4"/>
    <mergeCell ref="B3:B4"/>
    <mergeCell ref="C3:C4"/>
    <mergeCell ref="D3:D4"/>
    <mergeCell ref="E3:H3"/>
    <mergeCell ref="I3:I4"/>
    <mergeCell ref="J3:J4"/>
  </mergeCells>
  <phoneticPr fontId="4" type="noConversion"/>
  <printOptions horizontalCentered="1"/>
  <pageMargins left="0.15748031496062992" right="0.15748031496062992" top="0.27559055118110237" bottom="0.23622047244094491" header="0.15748031496062992" footer="0.15748031496062992"/>
  <pageSetup paperSize="9" orientation="landscape" r:id="rId1"/>
</worksheet>
</file>

<file path=xl/worksheets/sheet3.xml><?xml version="1.0" encoding="utf-8"?>
<worksheet xmlns="http://schemas.openxmlformats.org/spreadsheetml/2006/main" xmlns:r="http://schemas.openxmlformats.org/officeDocument/2006/relationships">
  <dimension ref="A1:N21"/>
  <sheetViews>
    <sheetView zoomScaleNormal="100" zoomScaleSheetLayoutView="90" workbookViewId="0">
      <selection activeCell="N11" sqref="N11"/>
    </sheetView>
  </sheetViews>
  <sheetFormatPr defaultRowHeight="14.25"/>
  <cols>
    <col min="1" max="1" width="5.875" style="3" customWidth="1"/>
    <col min="2" max="2" width="9.5" customWidth="1"/>
    <col min="3" max="3" width="19.75" customWidth="1"/>
    <col min="4" max="4" width="14" customWidth="1"/>
    <col min="6" max="6" width="16.25" customWidth="1"/>
    <col min="9" max="10" width="10.625" customWidth="1"/>
    <col min="11" max="11" width="13.75" customWidth="1"/>
    <col min="12" max="12" width="9.5" bestFit="1" customWidth="1"/>
  </cols>
  <sheetData>
    <row r="1" spans="1:14" ht="30" customHeight="1">
      <c r="A1" s="42" t="s">
        <v>130</v>
      </c>
      <c r="B1" s="42"/>
      <c r="C1" s="42"/>
      <c r="D1" s="42"/>
      <c r="E1" s="42"/>
      <c r="F1" s="42"/>
      <c r="G1" s="42"/>
      <c r="H1" s="42"/>
      <c r="I1" s="42"/>
      <c r="J1" s="42"/>
    </row>
    <row r="2" spans="1:14" s="14" customFormat="1" ht="29.25" customHeight="1">
      <c r="A2" s="43" t="s">
        <v>129</v>
      </c>
      <c r="B2" s="43"/>
      <c r="C2" s="43"/>
      <c r="D2" s="43"/>
      <c r="E2" s="43"/>
      <c r="F2" s="43"/>
      <c r="G2" s="22"/>
      <c r="H2" s="22"/>
      <c r="I2" s="22" t="s">
        <v>0</v>
      </c>
      <c r="J2" s="22"/>
    </row>
    <row r="3" spans="1:14" s="14" customFormat="1" ht="30.75" customHeight="1">
      <c r="A3" s="44" t="s">
        <v>17</v>
      </c>
      <c r="B3" s="44" t="s">
        <v>53</v>
      </c>
      <c r="C3" s="44" t="s">
        <v>1</v>
      </c>
      <c r="D3" s="44" t="s">
        <v>2</v>
      </c>
      <c r="E3" s="44" t="s">
        <v>54</v>
      </c>
      <c r="F3" s="44"/>
      <c r="G3" s="44"/>
      <c r="H3" s="44"/>
      <c r="I3" s="44" t="s">
        <v>3</v>
      </c>
      <c r="J3" s="44" t="s">
        <v>4</v>
      </c>
    </row>
    <row r="4" spans="1:14" s="14" customFormat="1" ht="69" customHeight="1">
      <c r="A4" s="44"/>
      <c r="B4" s="44"/>
      <c r="C4" s="44"/>
      <c r="D4" s="44"/>
      <c r="E4" s="23" t="s">
        <v>5</v>
      </c>
      <c r="F4" s="23" t="s">
        <v>55</v>
      </c>
      <c r="G4" s="23" t="s">
        <v>94</v>
      </c>
      <c r="H4" s="23" t="s">
        <v>56</v>
      </c>
      <c r="I4" s="44"/>
      <c r="J4" s="44"/>
    </row>
    <row r="5" spans="1:14" s="13" customFormat="1" ht="37.5" customHeight="1">
      <c r="A5" s="4">
        <v>1</v>
      </c>
      <c r="B5" s="24" t="s">
        <v>95</v>
      </c>
      <c r="C5" s="25" t="s">
        <v>96</v>
      </c>
      <c r="D5" s="26" t="s">
        <v>97</v>
      </c>
      <c r="E5" s="27">
        <v>77.790000000000006</v>
      </c>
      <c r="F5" s="28">
        <v>20.82</v>
      </c>
      <c r="G5" s="29"/>
      <c r="H5" s="29">
        <v>17.3</v>
      </c>
      <c r="I5" s="30" t="s">
        <v>60</v>
      </c>
      <c r="J5" s="31"/>
      <c r="K5" s="12"/>
      <c r="N5" s="14"/>
    </row>
    <row r="6" spans="1:14" s="13" customFormat="1" ht="37.5" customHeight="1">
      <c r="A6" s="4">
        <v>2</v>
      </c>
      <c r="B6" s="24" t="s">
        <v>98</v>
      </c>
      <c r="C6" s="32" t="s">
        <v>99</v>
      </c>
      <c r="D6" s="26" t="s">
        <v>100</v>
      </c>
      <c r="E6" s="29">
        <v>77.989999999999995</v>
      </c>
      <c r="F6" s="28">
        <v>20.82</v>
      </c>
      <c r="G6" s="29"/>
      <c r="H6" s="29">
        <v>15.18</v>
      </c>
      <c r="I6" s="30" t="s">
        <v>60</v>
      </c>
      <c r="J6" s="31"/>
      <c r="K6" s="12"/>
      <c r="N6" s="14"/>
    </row>
    <row r="7" spans="1:14" s="13" customFormat="1" ht="37.5" customHeight="1">
      <c r="A7" s="4">
        <v>3</v>
      </c>
      <c r="B7" s="24" t="s">
        <v>101</v>
      </c>
      <c r="C7" s="32" t="s">
        <v>102</v>
      </c>
      <c r="D7" s="26" t="s">
        <v>122</v>
      </c>
      <c r="E7" s="29">
        <v>76.510000000000005</v>
      </c>
      <c r="F7" s="28">
        <v>20.82</v>
      </c>
      <c r="G7" s="29"/>
      <c r="H7" s="29">
        <v>28</v>
      </c>
      <c r="I7" s="30" t="s">
        <v>60</v>
      </c>
      <c r="J7" s="31"/>
      <c r="K7" s="12"/>
      <c r="N7" s="14"/>
    </row>
    <row r="8" spans="1:14" s="13" customFormat="1" ht="37.5" customHeight="1">
      <c r="A8" s="4">
        <v>4</v>
      </c>
      <c r="B8" s="24" t="s">
        <v>103</v>
      </c>
      <c r="C8" s="25" t="s">
        <v>68</v>
      </c>
      <c r="D8" s="26" t="s">
        <v>123</v>
      </c>
      <c r="E8" s="29">
        <v>69.709999999999994</v>
      </c>
      <c r="F8" s="28">
        <v>19.2</v>
      </c>
      <c r="G8" s="29">
        <v>3.84</v>
      </c>
      <c r="H8" s="29">
        <v>3.87</v>
      </c>
      <c r="I8" s="30" t="s">
        <v>60</v>
      </c>
      <c r="J8" s="31"/>
      <c r="K8" s="12"/>
      <c r="N8" s="14"/>
    </row>
    <row r="9" spans="1:14" s="13" customFormat="1" ht="37.5" customHeight="1">
      <c r="A9" s="4">
        <v>5</v>
      </c>
      <c r="B9" s="24" t="s">
        <v>104</v>
      </c>
      <c r="C9" s="32" t="s">
        <v>105</v>
      </c>
      <c r="D9" s="26" t="s">
        <v>122</v>
      </c>
      <c r="E9" s="29">
        <v>65.25</v>
      </c>
      <c r="F9" s="28">
        <v>19.739999999999998</v>
      </c>
      <c r="G9" s="29">
        <v>3.84</v>
      </c>
      <c r="H9" s="29">
        <v>15.14</v>
      </c>
      <c r="I9" s="30" t="s">
        <v>60</v>
      </c>
      <c r="J9" s="31"/>
      <c r="K9" s="12"/>
      <c r="N9" s="14"/>
    </row>
    <row r="10" spans="1:14" s="13" customFormat="1" ht="37.5" customHeight="1">
      <c r="A10" s="4">
        <v>6</v>
      </c>
      <c r="B10" s="24" t="s">
        <v>106</v>
      </c>
      <c r="C10" s="32" t="s">
        <v>105</v>
      </c>
      <c r="D10" s="26" t="s">
        <v>124</v>
      </c>
      <c r="E10" s="29">
        <v>15.86</v>
      </c>
      <c r="F10" s="28">
        <v>6.58</v>
      </c>
      <c r="G10" s="29">
        <v>3.84</v>
      </c>
      <c r="H10" s="29">
        <v>11.61</v>
      </c>
      <c r="I10" s="30" t="s">
        <v>60</v>
      </c>
      <c r="J10" s="31"/>
      <c r="K10" s="12"/>
      <c r="N10" s="14"/>
    </row>
    <row r="11" spans="1:14" s="13" customFormat="1" ht="37.5" customHeight="1">
      <c r="A11" s="4">
        <v>7</v>
      </c>
      <c r="B11" s="24" t="s">
        <v>107</v>
      </c>
      <c r="C11" s="32" t="s">
        <v>105</v>
      </c>
      <c r="D11" s="26" t="s">
        <v>125</v>
      </c>
      <c r="E11" s="29">
        <v>65.599999999999994</v>
      </c>
      <c r="F11" s="28">
        <v>19.2</v>
      </c>
      <c r="G11" s="29">
        <v>3.84</v>
      </c>
      <c r="H11" s="29"/>
      <c r="I11" s="30" t="s">
        <v>60</v>
      </c>
      <c r="J11" s="31"/>
      <c r="K11" s="12"/>
      <c r="N11" s="14"/>
    </row>
    <row r="12" spans="1:14" s="13" customFormat="1" ht="37.5" customHeight="1">
      <c r="A12" s="4">
        <v>8</v>
      </c>
      <c r="B12" s="24" t="s">
        <v>108</v>
      </c>
      <c r="C12" s="32" t="s">
        <v>109</v>
      </c>
      <c r="D12" s="26" t="s">
        <v>126</v>
      </c>
      <c r="E12" s="29">
        <v>65.31</v>
      </c>
      <c r="F12" s="28">
        <v>19.2</v>
      </c>
      <c r="G12" s="29">
        <v>3.84</v>
      </c>
      <c r="H12" s="29"/>
      <c r="I12" s="30" t="s">
        <v>60</v>
      </c>
      <c r="J12" s="31"/>
      <c r="K12" s="12"/>
      <c r="N12" s="14"/>
    </row>
    <row r="13" spans="1:14" s="13" customFormat="1" ht="37.5" customHeight="1">
      <c r="A13" s="4">
        <v>9</v>
      </c>
      <c r="B13" s="24" t="s">
        <v>110</v>
      </c>
      <c r="C13" s="32" t="s">
        <v>105</v>
      </c>
      <c r="D13" s="26" t="s">
        <v>111</v>
      </c>
      <c r="E13" s="29">
        <v>49.6</v>
      </c>
      <c r="F13" s="28">
        <v>15</v>
      </c>
      <c r="G13" s="29">
        <v>2.88</v>
      </c>
      <c r="H13" s="29"/>
      <c r="I13" s="30" t="s">
        <v>60</v>
      </c>
      <c r="J13" s="31"/>
      <c r="K13" s="12"/>
      <c r="N13" s="14"/>
    </row>
    <row r="14" spans="1:14" s="13" customFormat="1" ht="37.5" customHeight="1">
      <c r="A14" s="4">
        <v>10</v>
      </c>
      <c r="B14" s="24" t="s">
        <v>112</v>
      </c>
      <c r="C14" s="32" t="s">
        <v>105</v>
      </c>
      <c r="D14" s="26" t="s">
        <v>127</v>
      </c>
      <c r="E14" s="29">
        <v>65.33</v>
      </c>
      <c r="F14" s="28">
        <v>19.2</v>
      </c>
      <c r="G14" s="29">
        <v>3.84</v>
      </c>
      <c r="H14" s="29"/>
      <c r="I14" s="30" t="s">
        <v>60</v>
      </c>
      <c r="J14" s="31"/>
      <c r="K14" s="12"/>
      <c r="N14" s="14"/>
    </row>
    <row r="15" spans="1:14" s="13" customFormat="1" ht="37.5" customHeight="1">
      <c r="A15" s="4">
        <v>11</v>
      </c>
      <c r="B15" s="24" t="s">
        <v>113</v>
      </c>
      <c r="C15" s="32" t="s">
        <v>105</v>
      </c>
      <c r="D15" s="26" t="s">
        <v>128</v>
      </c>
      <c r="E15" s="29">
        <v>45.49</v>
      </c>
      <c r="F15" s="28">
        <v>15</v>
      </c>
      <c r="G15" s="29">
        <v>2.88</v>
      </c>
      <c r="H15" s="29"/>
      <c r="I15" s="30" t="s">
        <v>60</v>
      </c>
      <c r="J15" s="31"/>
      <c r="K15" s="12"/>
      <c r="N15" s="14"/>
    </row>
    <row r="16" spans="1:14" s="13" customFormat="1" ht="37.5" customHeight="1">
      <c r="A16" s="4">
        <v>12</v>
      </c>
      <c r="B16" s="24" t="s">
        <v>58</v>
      </c>
      <c r="C16" s="32" t="s">
        <v>114</v>
      </c>
      <c r="D16" s="26" t="s">
        <v>115</v>
      </c>
      <c r="E16" s="29"/>
      <c r="F16" s="29"/>
      <c r="G16" s="29"/>
      <c r="H16" s="29">
        <v>17.36</v>
      </c>
      <c r="I16" s="30" t="s">
        <v>60</v>
      </c>
      <c r="J16" s="31"/>
    </row>
    <row r="17" spans="1:11" s="13" customFormat="1" ht="37.5" customHeight="1">
      <c r="A17" s="4">
        <v>13</v>
      </c>
      <c r="B17" s="24" t="s">
        <v>116</v>
      </c>
      <c r="C17" s="32" t="s">
        <v>117</v>
      </c>
      <c r="D17" s="26" t="s">
        <v>118</v>
      </c>
      <c r="E17" s="29"/>
      <c r="F17" s="28"/>
      <c r="G17" s="29"/>
      <c r="H17" s="29">
        <v>11.12</v>
      </c>
      <c r="I17" s="30" t="s">
        <v>60</v>
      </c>
      <c r="J17" s="31"/>
    </row>
    <row r="18" spans="1:11" s="13" customFormat="1" ht="37.5" customHeight="1">
      <c r="A18" s="4">
        <v>14</v>
      </c>
      <c r="B18" s="24" t="s">
        <v>119</v>
      </c>
      <c r="C18" s="32" t="s">
        <v>120</v>
      </c>
      <c r="D18" s="26" t="s">
        <v>121</v>
      </c>
      <c r="E18" s="29"/>
      <c r="F18" s="28"/>
      <c r="G18" s="29"/>
      <c r="H18" s="29">
        <v>21.18</v>
      </c>
      <c r="I18" s="30" t="s">
        <v>60</v>
      </c>
      <c r="J18" s="31"/>
      <c r="K18" s="14"/>
    </row>
    <row r="19" spans="1:11" s="14" customFormat="1" ht="49.5" customHeight="1">
      <c r="A19" s="47" t="s">
        <v>93</v>
      </c>
      <c r="B19" s="47"/>
      <c r="C19" s="47"/>
      <c r="D19" s="47"/>
      <c r="E19" s="47"/>
      <c r="F19" s="47"/>
      <c r="G19" s="47"/>
      <c r="H19" s="47"/>
      <c r="I19" s="47"/>
      <c r="J19" s="47"/>
    </row>
    <row r="20" spans="1:11" ht="15.75">
      <c r="B20" s="1"/>
      <c r="C20" s="1"/>
      <c r="D20" s="1"/>
      <c r="E20" s="1"/>
      <c r="F20" s="1"/>
      <c r="G20" s="1"/>
      <c r="H20" s="1"/>
      <c r="I20" s="1"/>
      <c r="J20" s="1"/>
    </row>
    <row r="21" spans="1:11" ht="15.75">
      <c r="B21" s="1"/>
      <c r="C21" s="1"/>
      <c r="D21" s="1"/>
      <c r="E21" s="2"/>
      <c r="F21" s="2"/>
      <c r="G21" s="2"/>
      <c r="H21" s="2"/>
      <c r="I21" s="1"/>
      <c r="J21" s="1"/>
    </row>
  </sheetData>
  <mergeCells count="10">
    <mergeCell ref="A19:J19"/>
    <mergeCell ref="A2:F2"/>
    <mergeCell ref="A1:J1"/>
    <mergeCell ref="A3:A4"/>
    <mergeCell ref="B3:B4"/>
    <mergeCell ref="C3:C4"/>
    <mergeCell ref="D3:D4"/>
    <mergeCell ref="E3:H3"/>
    <mergeCell ref="I3:I4"/>
    <mergeCell ref="J3:J4"/>
  </mergeCells>
  <phoneticPr fontId="4" type="noConversion"/>
  <printOptions horizontalCentered="1"/>
  <pageMargins left="0.15748031496062992" right="0.15748031496062992" top="0.27559055118110237" bottom="0.23622047244094491" header="0.15748031496062992" footer="0.15748031496062992"/>
  <pageSetup paperSize="9" orientation="landscape" r:id="rId1"/>
</worksheet>
</file>

<file path=xl/worksheets/sheet4.xml><?xml version="1.0" encoding="utf-8"?>
<worksheet xmlns="http://schemas.openxmlformats.org/spreadsheetml/2006/main" xmlns:r="http://schemas.openxmlformats.org/officeDocument/2006/relationships">
  <dimension ref="A1:N21"/>
  <sheetViews>
    <sheetView zoomScaleNormal="100" zoomScaleSheetLayoutView="90" workbookViewId="0">
      <selection activeCell="L7" sqref="L7"/>
    </sheetView>
  </sheetViews>
  <sheetFormatPr defaultRowHeight="14.25"/>
  <cols>
    <col min="1" max="1" width="5.875" style="3" customWidth="1"/>
    <col min="2" max="2" width="8.5" customWidth="1"/>
    <col min="3" max="3" width="19.75" customWidth="1"/>
    <col min="4" max="4" width="18.625" customWidth="1"/>
    <col min="6" max="6" width="16.25" customWidth="1"/>
    <col min="7" max="7" width="9.625" customWidth="1"/>
    <col min="9" max="9" width="10" customWidth="1"/>
    <col min="10" max="10" width="8.375" customWidth="1"/>
    <col min="11" max="11" width="13.75" customWidth="1"/>
    <col min="12" max="12" width="9.5" bestFit="1" customWidth="1"/>
  </cols>
  <sheetData>
    <row r="1" spans="1:14" ht="30" customHeight="1">
      <c r="A1" s="42" t="s">
        <v>18</v>
      </c>
      <c r="B1" s="42"/>
      <c r="C1" s="42"/>
      <c r="D1" s="42"/>
      <c r="E1" s="42"/>
      <c r="F1" s="42"/>
      <c r="G1" s="42"/>
      <c r="H1" s="42"/>
      <c r="I1" s="42"/>
      <c r="J1" s="42"/>
    </row>
    <row r="2" spans="1:14" s="14" customFormat="1" ht="29.25" customHeight="1">
      <c r="A2" s="43" t="s">
        <v>57</v>
      </c>
      <c r="B2" s="43"/>
      <c r="C2" s="43"/>
      <c r="D2" s="43"/>
      <c r="E2" s="22"/>
      <c r="F2" s="22"/>
      <c r="G2" s="22"/>
      <c r="H2" s="22"/>
      <c r="I2" s="22" t="s">
        <v>0</v>
      </c>
      <c r="J2" s="22"/>
    </row>
    <row r="3" spans="1:14" s="14" customFormat="1" ht="30.75" customHeight="1">
      <c r="A3" s="44" t="s">
        <v>17</v>
      </c>
      <c r="B3" s="44" t="s">
        <v>53</v>
      </c>
      <c r="C3" s="44" t="s">
        <v>1</v>
      </c>
      <c r="D3" s="44" t="s">
        <v>2</v>
      </c>
      <c r="E3" s="44" t="s">
        <v>54</v>
      </c>
      <c r="F3" s="44"/>
      <c r="G3" s="44"/>
      <c r="H3" s="44"/>
      <c r="I3" s="44" t="s">
        <v>3</v>
      </c>
      <c r="J3" s="44" t="s">
        <v>4</v>
      </c>
    </row>
    <row r="4" spans="1:14" s="14" customFormat="1" ht="69" customHeight="1">
      <c r="A4" s="44"/>
      <c r="B4" s="44"/>
      <c r="C4" s="44"/>
      <c r="D4" s="44"/>
      <c r="E4" s="23" t="s">
        <v>5</v>
      </c>
      <c r="F4" s="23" t="s">
        <v>55</v>
      </c>
      <c r="G4" s="23" t="s">
        <v>94</v>
      </c>
      <c r="H4" s="23" t="s">
        <v>56</v>
      </c>
      <c r="I4" s="44"/>
      <c r="J4" s="44"/>
    </row>
    <row r="5" spans="1:14" s="13" customFormat="1" ht="37.5" customHeight="1">
      <c r="A5" s="4">
        <v>1</v>
      </c>
      <c r="B5" s="24" t="s">
        <v>58</v>
      </c>
      <c r="C5" s="25" t="s">
        <v>6</v>
      </c>
      <c r="D5" s="26" t="s">
        <v>59</v>
      </c>
      <c r="E5" s="27">
        <v>76.42</v>
      </c>
      <c r="F5" s="28">
        <v>17.170000000000002</v>
      </c>
      <c r="G5" s="29">
        <v>0</v>
      </c>
      <c r="H5" s="29">
        <v>0</v>
      </c>
      <c r="I5" s="30" t="s">
        <v>60</v>
      </c>
      <c r="J5" s="31">
        <v>0</v>
      </c>
      <c r="K5" s="12"/>
      <c r="N5" s="14"/>
    </row>
    <row r="6" spans="1:14" s="13" customFormat="1" ht="37.5" customHeight="1">
      <c r="A6" s="4">
        <v>2</v>
      </c>
      <c r="B6" s="24" t="s">
        <v>61</v>
      </c>
      <c r="C6" s="32" t="s">
        <v>62</v>
      </c>
      <c r="D6" s="26" t="s">
        <v>63</v>
      </c>
      <c r="E6" s="29">
        <v>76.34</v>
      </c>
      <c r="F6" s="28">
        <v>19.87</v>
      </c>
      <c r="G6" s="29">
        <v>0</v>
      </c>
      <c r="H6" s="29">
        <v>34.25</v>
      </c>
      <c r="I6" s="30" t="s">
        <v>60</v>
      </c>
      <c r="J6" s="31">
        <v>0</v>
      </c>
      <c r="K6" s="12"/>
      <c r="N6" s="14"/>
    </row>
    <row r="7" spans="1:14" s="13" customFormat="1" ht="37.5" customHeight="1">
      <c r="A7" s="4">
        <v>3</v>
      </c>
      <c r="B7" s="24" t="s">
        <v>64</v>
      </c>
      <c r="C7" s="32" t="s">
        <v>65</v>
      </c>
      <c r="D7" s="26" t="s">
        <v>66</v>
      </c>
      <c r="E7" s="29">
        <v>75.569999999999993</v>
      </c>
      <c r="F7" s="28">
        <v>16.670000000000002</v>
      </c>
      <c r="G7" s="29">
        <v>0</v>
      </c>
      <c r="H7" s="29">
        <v>0</v>
      </c>
      <c r="I7" s="30" t="s">
        <v>60</v>
      </c>
      <c r="J7" s="31">
        <v>0</v>
      </c>
      <c r="K7" s="12"/>
      <c r="N7" s="14"/>
    </row>
    <row r="8" spans="1:14" s="13" customFormat="1" ht="37.5" customHeight="1">
      <c r="A8" s="4">
        <v>4</v>
      </c>
      <c r="B8" s="24" t="s">
        <v>67</v>
      </c>
      <c r="C8" s="25" t="s">
        <v>68</v>
      </c>
      <c r="D8" s="26" t="s">
        <v>69</v>
      </c>
      <c r="E8" s="29">
        <v>63.56</v>
      </c>
      <c r="F8" s="28">
        <v>17.190000000000001</v>
      </c>
      <c r="G8" s="29">
        <v>3.84</v>
      </c>
      <c r="H8" s="29">
        <v>7.64</v>
      </c>
      <c r="I8" s="30" t="s">
        <v>60</v>
      </c>
      <c r="J8" s="31">
        <v>0</v>
      </c>
      <c r="K8" s="12"/>
      <c r="N8" s="14"/>
    </row>
    <row r="9" spans="1:14" s="13" customFormat="1" ht="37.5" customHeight="1">
      <c r="A9" s="4">
        <v>5</v>
      </c>
      <c r="B9" s="24" t="s">
        <v>70</v>
      </c>
      <c r="C9" s="32" t="s">
        <v>12</v>
      </c>
      <c r="D9" s="26" t="s">
        <v>71</v>
      </c>
      <c r="E9" s="29">
        <v>63.83</v>
      </c>
      <c r="F9" s="28">
        <v>19.559999999999999</v>
      </c>
      <c r="G9" s="29">
        <v>3.84</v>
      </c>
      <c r="H9" s="29">
        <v>33.68</v>
      </c>
      <c r="I9" s="30" t="s">
        <v>60</v>
      </c>
      <c r="J9" s="31">
        <v>0</v>
      </c>
      <c r="K9" s="12"/>
      <c r="N9" s="14"/>
    </row>
    <row r="10" spans="1:14" s="13" customFormat="1" ht="37.5" customHeight="1">
      <c r="A10" s="4">
        <v>6</v>
      </c>
      <c r="B10" s="24" t="s">
        <v>72</v>
      </c>
      <c r="C10" s="32" t="s">
        <v>9</v>
      </c>
      <c r="D10" s="26" t="s">
        <v>73</v>
      </c>
      <c r="E10" s="29">
        <v>9.6999999999999993</v>
      </c>
      <c r="F10" s="28">
        <v>2.2000000000000002</v>
      </c>
      <c r="G10" s="29">
        <v>0.64</v>
      </c>
      <c r="H10" s="29">
        <v>0</v>
      </c>
      <c r="I10" s="30" t="s">
        <v>60</v>
      </c>
      <c r="J10" s="31">
        <v>0</v>
      </c>
      <c r="K10" s="12"/>
      <c r="N10" s="14"/>
    </row>
    <row r="11" spans="1:14" s="13" customFormat="1" ht="37.5" customHeight="1">
      <c r="A11" s="4">
        <v>7</v>
      </c>
      <c r="B11" s="24" t="s">
        <v>74</v>
      </c>
      <c r="C11" s="32" t="s">
        <v>75</v>
      </c>
      <c r="D11" s="26" t="s">
        <v>76</v>
      </c>
      <c r="E11" s="29">
        <v>67.680000000000007</v>
      </c>
      <c r="F11" s="28">
        <v>19.350000000000001</v>
      </c>
      <c r="G11" s="29">
        <v>3.84</v>
      </c>
      <c r="H11" s="29">
        <v>31.96</v>
      </c>
      <c r="I11" s="30" t="s">
        <v>60</v>
      </c>
      <c r="J11" s="31">
        <v>0</v>
      </c>
      <c r="K11" s="12"/>
      <c r="N11" s="14"/>
    </row>
    <row r="12" spans="1:14" s="13" customFormat="1" ht="37.5" customHeight="1">
      <c r="A12" s="4">
        <v>8</v>
      </c>
      <c r="B12" s="24" t="s">
        <v>77</v>
      </c>
      <c r="C12" s="32" t="s">
        <v>78</v>
      </c>
      <c r="D12" s="26" t="s">
        <v>66</v>
      </c>
      <c r="E12" s="29">
        <v>62.85</v>
      </c>
      <c r="F12" s="28">
        <v>16.190000000000001</v>
      </c>
      <c r="G12" s="29">
        <v>3.84</v>
      </c>
      <c r="H12" s="29">
        <v>0</v>
      </c>
      <c r="I12" s="30" t="s">
        <v>60</v>
      </c>
      <c r="J12" s="31">
        <v>0</v>
      </c>
      <c r="K12" s="12"/>
      <c r="N12" s="14"/>
    </row>
    <row r="13" spans="1:14" s="13" customFormat="1" ht="37.5" customHeight="1">
      <c r="A13" s="4">
        <v>9</v>
      </c>
      <c r="B13" s="24" t="s">
        <v>79</v>
      </c>
      <c r="C13" s="32" t="s">
        <v>9</v>
      </c>
      <c r="D13" s="26" t="s">
        <v>80</v>
      </c>
      <c r="E13" s="29">
        <v>47.79</v>
      </c>
      <c r="F13" s="28">
        <v>10.48</v>
      </c>
      <c r="G13" s="29">
        <v>2.88</v>
      </c>
      <c r="H13" s="29">
        <v>0</v>
      </c>
      <c r="I13" s="30" t="s">
        <v>60</v>
      </c>
      <c r="J13" s="31">
        <v>0</v>
      </c>
      <c r="K13" s="12"/>
      <c r="N13" s="14"/>
    </row>
    <row r="14" spans="1:14" s="13" customFormat="1" ht="37.5" customHeight="1">
      <c r="A14" s="4">
        <v>10</v>
      </c>
      <c r="B14" s="24" t="s">
        <v>81</v>
      </c>
      <c r="C14" s="32" t="s">
        <v>9</v>
      </c>
      <c r="D14" s="26" t="s">
        <v>82</v>
      </c>
      <c r="E14" s="29">
        <v>62.87</v>
      </c>
      <c r="F14" s="28">
        <v>14.18</v>
      </c>
      <c r="G14" s="29">
        <v>3.84</v>
      </c>
      <c r="H14" s="29">
        <v>0</v>
      </c>
      <c r="I14" s="30" t="s">
        <v>60</v>
      </c>
      <c r="J14" s="31">
        <v>0</v>
      </c>
      <c r="K14" s="12"/>
      <c r="N14" s="14"/>
    </row>
    <row r="15" spans="1:14" s="13" customFormat="1" ht="37.5" customHeight="1">
      <c r="A15" s="4">
        <v>11</v>
      </c>
      <c r="B15" s="24" t="s">
        <v>83</v>
      </c>
      <c r="C15" s="32" t="s">
        <v>9</v>
      </c>
      <c r="D15" s="26" t="s">
        <v>84</v>
      </c>
      <c r="E15" s="29">
        <v>16.53</v>
      </c>
      <c r="F15" s="28">
        <v>4.28</v>
      </c>
      <c r="G15" s="29">
        <v>0.96</v>
      </c>
      <c r="H15" s="29">
        <v>18.559999999999999</v>
      </c>
      <c r="I15" s="30" t="s">
        <v>60</v>
      </c>
      <c r="J15" s="31">
        <v>0</v>
      </c>
      <c r="K15" s="12"/>
      <c r="N15" s="14"/>
    </row>
    <row r="16" spans="1:14" s="13" customFormat="1" ht="37.5" customHeight="1">
      <c r="A16" s="4">
        <v>12</v>
      </c>
      <c r="B16" s="24" t="s">
        <v>85</v>
      </c>
      <c r="C16" s="32" t="s">
        <v>86</v>
      </c>
      <c r="D16" s="26" t="s">
        <v>87</v>
      </c>
      <c r="E16" s="29">
        <v>0</v>
      </c>
      <c r="F16" s="29">
        <v>0</v>
      </c>
      <c r="G16" s="29">
        <v>0</v>
      </c>
      <c r="H16" s="29">
        <v>17.260000000000002</v>
      </c>
      <c r="I16" s="30" t="s">
        <v>60</v>
      </c>
      <c r="J16" s="31">
        <v>0</v>
      </c>
    </row>
    <row r="17" spans="1:11" s="13" customFormat="1" ht="37.5" customHeight="1">
      <c r="A17" s="4">
        <v>13</v>
      </c>
      <c r="B17" s="24" t="s">
        <v>88</v>
      </c>
      <c r="C17" s="32" t="s">
        <v>89</v>
      </c>
      <c r="D17" s="26" t="s">
        <v>90</v>
      </c>
      <c r="E17" s="29">
        <v>0</v>
      </c>
      <c r="F17" s="28">
        <v>0.46</v>
      </c>
      <c r="G17" s="29">
        <v>0</v>
      </c>
      <c r="H17" s="29">
        <v>39.31</v>
      </c>
      <c r="I17" s="30" t="s">
        <v>60</v>
      </c>
      <c r="J17" s="31">
        <v>0</v>
      </c>
    </row>
    <row r="18" spans="1:11" s="13" customFormat="1" ht="37.5" customHeight="1">
      <c r="A18" s="4">
        <v>14</v>
      </c>
      <c r="B18" s="24" t="s">
        <v>91</v>
      </c>
      <c r="C18" s="32" t="s">
        <v>9</v>
      </c>
      <c r="D18" s="26" t="s">
        <v>92</v>
      </c>
      <c r="E18" s="29">
        <v>0</v>
      </c>
      <c r="F18" s="28">
        <v>2.38</v>
      </c>
      <c r="G18" s="29">
        <v>0</v>
      </c>
      <c r="H18" s="29">
        <v>31.38</v>
      </c>
      <c r="I18" s="30" t="s">
        <v>60</v>
      </c>
      <c r="J18" s="31">
        <v>0</v>
      </c>
      <c r="K18" s="14"/>
    </row>
    <row r="19" spans="1:11" s="14" customFormat="1" ht="49.5" customHeight="1">
      <c r="A19" s="47" t="s">
        <v>93</v>
      </c>
      <c r="B19" s="47"/>
      <c r="C19" s="47"/>
      <c r="D19" s="47"/>
      <c r="E19" s="47"/>
      <c r="F19" s="47"/>
      <c r="G19" s="47"/>
      <c r="H19" s="47"/>
      <c r="I19" s="47"/>
      <c r="J19" s="47"/>
    </row>
    <row r="20" spans="1:11" ht="15.75">
      <c r="B20" s="1"/>
      <c r="C20" s="1"/>
      <c r="D20" s="1"/>
      <c r="E20" s="1"/>
      <c r="F20" s="1"/>
      <c r="G20" s="1"/>
      <c r="H20" s="1"/>
      <c r="I20" s="1"/>
      <c r="J20" s="1"/>
    </row>
    <row r="21" spans="1:11" ht="15.75">
      <c r="B21" s="1"/>
      <c r="C21" s="1"/>
      <c r="D21" s="1"/>
      <c r="E21" s="2"/>
      <c r="F21" s="2"/>
      <c r="G21" s="2"/>
      <c r="H21" s="2"/>
      <c r="I21" s="1"/>
      <c r="J21" s="1"/>
    </row>
  </sheetData>
  <mergeCells count="10">
    <mergeCell ref="A1:J1"/>
    <mergeCell ref="A19:J19"/>
    <mergeCell ref="A2:D2"/>
    <mergeCell ref="A3:A4"/>
    <mergeCell ref="B3:B4"/>
    <mergeCell ref="C3:C4"/>
    <mergeCell ref="D3:D4"/>
    <mergeCell ref="E3:H3"/>
    <mergeCell ref="I3:I4"/>
    <mergeCell ref="J3:J4"/>
  </mergeCells>
  <phoneticPr fontId="4" type="noConversion"/>
  <printOptions horizontalCentered="1"/>
  <pageMargins left="0.15748031496062992" right="0.15748031496062992" top="0.27559055118110237" bottom="0.23622047244094491" header="0.15748031496062992" footer="0.15748031496062992"/>
  <pageSetup paperSize="9" orientation="landscape" r:id="rId1"/>
</worksheet>
</file>

<file path=xl/worksheets/sheet5.xml><?xml version="1.0" encoding="utf-8"?>
<worksheet xmlns="http://schemas.openxmlformats.org/spreadsheetml/2006/main" xmlns:r="http://schemas.openxmlformats.org/officeDocument/2006/relationships">
  <dimension ref="A1:N24"/>
  <sheetViews>
    <sheetView tabSelected="1" zoomScaleNormal="100" zoomScaleSheetLayoutView="90" workbookViewId="0">
      <selection activeCell="O11" sqref="O11"/>
    </sheetView>
  </sheetViews>
  <sheetFormatPr defaultRowHeight="14.25"/>
  <cols>
    <col min="1" max="1" width="5.875" style="3" customWidth="1"/>
    <col min="2" max="2" width="7.5" customWidth="1"/>
    <col min="3" max="3" width="19.75" customWidth="1"/>
    <col min="4" max="4" width="14" customWidth="1"/>
    <col min="6" max="6" width="16.25" customWidth="1"/>
    <col min="9" max="9" width="8.125" customWidth="1"/>
    <col min="10" max="10" width="7.25" customWidth="1"/>
    <col min="11" max="11" width="13.75" customWidth="1"/>
    <col min="12" max="12" width="9.5" bestFit="1" customWidth="1"/>
  </cols>
  <sheetData>
    <row r="1" spans="1:14" ht="30" customHeight="1">
      <c r="A1" s="48" t="s">
        <v>16</v>
      </c>
      <c r="B1" s="48"/>
      <c r="C1" s="48"/>
      <c r="D1" s="48"/>
      <c r="E1" s="48"/>
      <c r="F1" s="48"/>
      <c r="G1" s="48"/>
      <c r="H1" s="48"/>
      <c r="I1" s="48"/>
      <c r="J1" s="48"/>
    </row>
    <row r="2" spans="1:14" s="14" customFormat="1" ht="29.25" customHeight="1">
      <c r="A2" s="50" t="s">
        <v>52</v>
      </c>
      <c r="B2" s="50"/>
      <c r="C2" s="50"/>
      <c r="D2" s="50"/>
      <c r="E2" s="22"/>
      <c r="F2" s="22"/>
      <c r="G2" s="22"/>
      <c r="H2" s="22"/>
      <c r="I2" s="22" t="s">
        <v>0</v>
      </c>
      <c r="J2" s="22"/>
    </row>
    <row r="3" spans="1:14" s="14" customFormat="1" ht="30.75" customHeight="1">
      <c r="A3" s="44" t="s">
        <v>17</v>
      </c>
      <c r="B3" s="44" t="s">
        <v>53</v>
      </c>
      <c r="C3" s="44" t="s">
        <v>1</v>
      </c>
      <c r="D3" s="44" t="s">
        <v>2</v>
      </c>
      <c r="E3" s="44" t="s">
        <v>54</v>
      </c>
      <c r="F3" s="44"/>
      <c r="G3" s="44"/>
      <c r="H3" s="44"/>
      <c r="I3" s="44" t="s">
        <v>3</v>
      </c>
      <c r="J3" s="44" t="s">
        <v>4</v>
      </c>
    </row>
    <row r="4" spans="1:14" s="14" customFormat="1" ht="69" customHeight="1">
      <c r="A4" s="44"/>
      <c r="B4" s="44"/>
      <c r="C4" s="44"/>
      <c r="D4" s="44"/>
      <c r="E4" s="23" t="s">
        <v>5</v>
      </c>
      <c r="F4" s="23" t="s">
        <v>55</v>
      </c>
      <c r="G4" s="23" t="s">
        <v>94</v>
      </c>
      <c r="H4" s="23" t="s">
        <v>56</v>
      </c>
      <c r="I4" s="44"/>
      <c r="J4" s="44"/>
    </row>
    <row r="5" spans="1:14" s="13" customFormat="1" ht="37.5" customHeight="1">
      <c r="A5" s="5">
        <v>1</v>
      </c>
      <c r="B5" s="6" t="s">
        <v>19</v>
      </c>
      <c r="C5" s="6" t="s">
        <v>6</v>
      </c>
      <c r="D5" s="6" t="s">
        <v>20</v>
      </c>
      <c r="E5" s="7">
        <v>70.08</v>
      </c>
      <c r="F5" s="8">
        <v>19.28</v>
      </c>
      <c r="G5" s="9">
        <v>0</v>
      </c>
      <c r="H5" s="10">
        <v>0</v>
      </c>
      <c r="I5" s="11" t="s">
        <v>21</v>
      </c>
      <c r="J5" s="9">
        <v>0</v>
      </c>
      <c r="K5" s="12"/>
      <c r="N5" s="14"/>
    </row>
    <row r="6" spans="1:14" s="13" customFormat="1" ht="37.5" customHeight="1">
      <c r="A6" s="5">
        <v>2</v>
      </c>
      <c r="B6" s="6" t="s">
        <v>22</v>
      </c>
      <c r="C6" s="6" t="s">
        <v>7</v>
      </c>
      <c r="D6" s="15" t="s">
        <v>23</v>
      </c>
      <c r="E6" s="7">
        <v>69.52</v>
      </c>
      <c r="F6" s="8">
        <v>19.39</v>
      </c>
      <c r="G6" s="9">
        <v>0</v>
      </c>
      <c r="H6" s="10">
        <v>0</v>
      </c>
      <c r="I6" s="11" t="s">
        <v>21</v>
      </c>
      <c r="J6" s="9">
        <v>0</v>
      </c>
      <c r="K6" s="12"/>
      <c r="N6" s="14"/>
    </row>
    <row r="7" spans="1:14" s="13" customFormat="1" ht="37.5" customHeight="1">
      <c r="A7" s="5">
        <v>3</v>
      </c>
      <c r="B7" s="6" t="s">
        <v>24</v>
      </c>
      <c r="C7" s="16" t="s">
        <v>25</v>
      </c>
      <c r="D7" s="15" t="s">
        <v>26</v>
      </c>
      <c r="E7" s="7">
        <f>5.8+54.24</f>
        <v>60.04</v>
      </c>
      <c r="F7" s="7">
        <v>17.78</v>
      </c>
      <c r="G7" s="6">
        <f>3.84/12*11+0.4</f>
        <v>3.92</v>
      </c>
      <c r="H7" s="10">
        <v>0</v>
      </c>
      <c r="I7" s="11" t="s">
        <v>21</v>
      </c>
      <c r="J7" s="9">
        <v>0</v>
      </c>
      <c r="K7" s="12"/>
      <c r="N7" s="14"/>
    </row>
    <row r="8" spans="1:14" s="13" customFormat="1" ht="37.5" customHeight="1">
      <c r="A8" s="5">
        <v>4</v>
      </c>
      <c r="B8" s="6" t="s">
        <v>8</v>
      </c>
      <c r="C8" s="16" t="s">
        <v>9</v>
      </c>
      <c r="D8" s="15" t="s">
        <v>27</v>
      </c>
      <c r="E8" s="7">
        <v>9</v>
      </c>
      <c r="F8" s="17">
        <v>2.46</v>
      </c>
      <c r="G8" s="6">
        <f>3.84/12*2</f>
        <v>0.64</v>
      </c>
      <c r="H8" s="10">
        <v>0</v>
      </c>
      <c r="I8" s="11" t="s">
        <v>21</v>
      </c>
      <c r="J8" s="9">
        <v>0</v>
      </c>
      <c r="K8" s="12"/>
      <c r="N8" s="14"/>
    </row>
    <row r="9" spans="1:14" s="13" customFormat="1" ht="37.5" customHeight="1">
      <c r="A9" s="5">
        <v>5</v>
      </c>
      <c r="B9" s="6" t="s">
        <v>28</v>
      </c>
      <c r="C9" s="16" t="s">
        <v>9</v>
      </c>
      <c r="D9" s="15" t="s">
        <v>29</v>
      </c>
      <c r="E9" s="7">
        <v>43.3</v>
      </c>
      <c r="F9" s="17">
        <v>11.12</v>
      </c>
      <c r="G9" s="6">
        <f>3.84/12*9</f>
        <v>2.88</v>
      </c>
      <c r="H9" s="10">
        <v>0</v>
      </c>
      <c r="I9" s="11" t="s">
        <v>21</v>
      </c>
      <c r="J9" s="9">
        <v>0</v>
      </c>
      <c r="K9" s="12"/>
      <c r="N9" s="14"/>
    </row>
    <row r="10" spans="1:14" s="13" customFormat="1" ht="37.5" customHeight="1">
      <c r="A10" s="5">
        <v>6</v>
      </c>
      <c r="B10" s="6" t="s">
        <v>10</v>
      </c>
      <c r="C10" s="16" t="s">
        <v>9</v>
      </c>
      <c r="D10" s="15" t="s">
        <v>30</v>
      </c>
      <c r="E10" s="7">
        <v>58.75</v>
      </c>
      <c r="F10" s="17">
        <v>18.239999999999998</v>
      </c>
      <c r="G10" s="6">
        <v>3.84</v>
      </c>
      <c r="H10" s="10">
        <v>23.89</v>
      </c>
      <c r="I10" s="11" t="s">
        <v>31</v>
      </c>
      <c r="J10" s="9">
        <v>0</v>
      </c>
      <c r="K10" s="12"/>
      <c r="N10" s="14"/>
    </row>
    <row r="11" spans="1:14" s="13" customFormat="1" ht="37.5" customHeight="1">
      <c r="A11" s="5">
        <v>7</v>
      </c>
      <c r="B11" s="6" t="s">
        <v>32</v>
      </c>
      <c r="C11" s="18" t="s">
        <v>11</v>
      </c>
      <c r="D11" s="15" t="s">
        <v>33</v>
      </c>
      <c r="E11" s="7">
        <v>57.97</v>
      </c>
      <c r="F11" s="17">
        <v>17.7</v>
      </c>
      <c r="G11" s="6">
        <v>3.84</v>
      </c>
      <c r="H11" s="10">
        <v>0</v>
      </c>
      <c r="I11" s="11" t="s">
        <v>31</v>
      </c>
      <c r="J11" s="9">
        <v>0</v>
      </c>
      <c r="K11" s="12"/>
      <c r="N11" s="14"/>
    </row>
    <row r="12" spans="1:14" s="13" customFormat="1" ht="37.5" customHeight="1">
      <c r="A12" s="5">
        <v>8</v>
      </c>
      <c r="B12" s="6" t="s">
        <v>34</v>
      </c>
      <c r="C12" s="16" t="s">
        <v>12</v>
      </c>
      <c r="D12" s="15" t="s">
        <v>35</v>
      </c>
      <c r="E12" s="7">
        <v>61.45</v>
      </c>
      <c r="F12" s="17">
        <v>17.95</v>
      </c>
      <c r="G12" s="6">
        <v>3.84</v>
      </c>
      <c r="H12" s="10">
        <v>0</v>
      </c>
      <c r="I12" s="11" t="s">
        <v>31</v>
      </c>
      <c r="J12" s="9">
        <v>0</v>
      </c>
      <c r="K12" s="12"/>
      <c r="N12" s="14"/>
    </row>
    <row r="13" spans="1:14" s="13" customFormat="1" ht="37.5" customHeight="1">
      <c r="A13" s="5">
        <v>9</v>
      </c>
      <c r="B13" s="6" t="s">
        <v>36</v>
      </c>
      <c r="C13" s="16" t="s">
        <v>9</v>
      </c>
      <c r="D13" s="15" t="s">
        <v>37</v>
      </c>
      <c r="E13" s="7">
        <v>53.05</v>
      </c>
      <c r="F13" s="17">
        <v>13.59</v>
      </c>
      <c r="G13" s="6">
        <f>3.84/12*11</f>
        <v>3.52</v>
      </c>
      <c r="H13" s="10">
        <v>0</v>
      </c>
      <c r="I13" s="11" t="s">
        <v>31</v>
      </c>
      <c r="J13" s="9">
        <v>0</v>
      </c>
      <c r="K13" s="12"/>
      <c r="N13" s="14"/>
    </row>
    <row r="14" spans="1:14" s="13" customFormat="1" ht="37.5" customHeight="1">
      <c r="A14" s="5">
        <v>10</v>
      </c>
      <c r="B14" s="6" t="s">
        <v>13</v>
      </c>
      <c r="C14" s="16" t="s">
        <v>9</v>
      </c>
      <c r="D14" s="6" t="s">
        <v>38</v>
      </c>
      <c r="E14" s="7">
        <v>53.98</v>
      </c>
      <c r="F14" s="17">
        <v>15.64</v>
      </c>
      <c r="G14" s="10">
        <f>3.84/12*10</f>
        <v>3.2</v>
      </c>
      <c r="H14" s="10">
        <v>27.55</v>
      </c>
      <c r="I14" s="11" t="s">
        <v>31</v>
      </c>
      <c r="J14" s="9">
        <v>0</v>
      </c>
      <c r="K14" s="12"/>
      <c r="N14" s="14"/>
    </row>
    <row r="15" spans="1:14" s="13" customFormat="1" ht="37.5" customHeight="1">
      <c r="A15" s="5">
        <v>11</v>
      </c>
      <c r="B15" s="6" t="s">
        <v>14</v>
      </c>
      <c r="C15" s="16" t="s">
        <v>9</v>
      </c>
      <c r="D15" s="6" t="s">
        <v>39</v>
      </c>
      <c r="E15" s="7">
        <v>52.21</v>
      </c>
      <c r="F15" s="17">
        <v>15.81</v>
      </c>
      <c r="G15" s="10">
        <f>3.84/12*10</f>
        <v>3.2</v>
      </c>
      <c r="H15" s="10">
        <v>26.68</v>
      </c>
      <c r="I15" s="11" t="s">
        <v>31</v>
      </c>
      <c r="J15" s="9">
        <v>0</v>
      </c>
      <c r="K15" s="12"/>
      <c r="N15" s="14"/>
    </row>
    <row r="16" spans="1:14" s="13" customFormat="1" ht="37.5" customHeight="1">
      <c r="A16" s="5">
        <v>12</v>
      </c>
      <c r="B16" s="6" t="s">
        <v>40</v>
      </c>
      <c r="C16" s="16" t="s">
        <v>15</v>
      </c>
      <c r="D16" s="6" t="s">
        <v>41</v>
      </c>
      <c r="E16" s="7">
        <v>0</v>
      </c>
      <c r="F16" s="9">
        <v>0</v>
      </c>
      <c r="G16" s="9">
        <v>0</v>
      </c>
      <c r="H16" s="10">
        <v>33.28</v>
      </c>
      <c r="I16" s="11" t="s">
        <v>31</v>
      </c>
      <c r="J16" s="9">
        <v>0</v>
      </c>
    </row>
    <row r="17" spans="1:11" s="13" customFormat="1" ht="37.5" customHeight="1">
      <c r="A17" s="5">
        <v>13</v>
      </c>
      <c r="B17" s="6" t="s">
        <v>42</v>
      </c>
      <c r="C17" s="16" t="s">
        <v>43</v>
      </c>
      <c r="D17" s="15" t="s">
        <v>44</v>
      </c>
      <c r="E17" s="7">
        <v>0</v>
      </c>
      <c r="F17" s="9">
        <v>0</v>
      </c>
      <c r="G17" s="9">
        <v>0</v>
      </c>
      <c r="H17" s="10">
        <v>32.229999999999997</v>
      </c>
      <c r="I17" s="11" t="s">
        <v>31</v>
      </c>
      <c r="J17" s="9">
        <v>0</v>
      </c>
    </row>
    <row r="18" spans="1:11" s="13" customFormat="1" ht="37.5" customHeight="1">
      <c r="A18" s="5">
        <v>14</v>
      </c>
      <c r="B18" s="6" t="s">
        <v>45</v>
      </c>
      <c r="C18" s="16" t="s">
        <v>9</v>
      </c>
      <c r="D18" s="6" t="s">
        <v>46</v>
      </c>
      <c r="E18" s="7">
        <v>0</v>
      </c>
      <c r="F18" s="9">
        <v>0</v>
      </c>
      <c r="G18" s="9">
        <v>0</v>
      </c>
      <c r="H18" s="10">
        <v>26.91</v>
      </c>
      <c r="I18" s="11" t="s">
        <v>31</v>
      </c>
      <c r="J18" s="9">
        <v>0</v>
      </c>
      <c r="K18" s="14"/>
    </row>
    <row r="19" spans="1:11" s="14" customFormat="1" ht="15">
      <c r="A19" s="19"/>
      <c r="B19" s="49" t="s">
        <v>47</v>
      </c>
      <c r="C19" s="49"/>
      <c r="D19" s="49"/>
      <c r="E19" s="49"/>
      <c r="F19" s="49"/>
      <c r="G19" s="49"/>
      <c r="H19" s="49"/>
      <c r="I19" s="49"/>
      <c r="J19" s="49"/>
    </row>
    <row r="20" spans="1:11" s="14" customFormat="1" ht="16.5" customHeight="1">
      <c r="A20" s="19"/>
      <c r="B20" s="20" t="s">
        <v>48</v>
      </c>
      <c r="C20" s="20"/>
      <c r="D20" s="20"/>
      <c r="E20" s="20"/>
      <c r="F20" s="20"/>
      <c r="G20" s="20"/>
      <c r="H20" s="20"/>
      <c r="I20" s="20"/>
      <c r="J20" s="20"/>
    </row>
    <row r="21" spans="1:11" s="14" customFormat="1" ht="15">
      <c r="A21" s="19"/>
      <c r="B21" s="20" t="s">
        <v>49</v>
      </c>
      <c r="C21" s="21"/>
      <c r="D21" s="21"/>
      <c r="E21" s="21"/>
      <c r="F21" s="21"/>
      <c r="G21" s="21"/>
      <c r="H21" s="21"/>
      <c r="I21" s="21"/>
      <c r="J21" s="21"/>
    </row>
    <row r="22" spans="1:11" s="14" customFormat="1" ht="15">
      <c r="A22" s="19"/>
      <c r="B22" s="49" t="s">
        <v>50</v>
      </c>
      <c r="C22" s="49"/>
      <c r="D22" s="49"/>
      <c r="E22" s="49"/>
      <c r="F22" s="49"/>
      <c r="G22" s="49"/>
      <c r="H22" s="49"/>
      <c r="I22" s="49"/>
      <c r="J22" s="49"/>
    </row>
    <row r="23" spans="1:11" ht="15.75">
      <c r="B23" s="1"/>
      <c r="C23" s="1"/>
      <c r="D23" s="1"/>
      <c r="E23" s="1"/>
      <c r="F23" s="1"/>
      <c r="G23" s="1"/>
      <c r="H23" s="1"/>
      <c r="I23" s="1"/>
      <c r="J23" s="1"/>
    </row>
    <row r="24" spans="1:11" ht="15.75">
      <c r="B24" s="1"/>
      <c r="C24" s="1"/>
      <c r="D24" s="1"/>
      <c r="E24" s="2"/>
      <c r="F24" s="2"/>
      <c r="G24" s="2"/>
      <c r="H24" s="2"/>
      <c r="I24" s="1"/>
      <c r="J24" s="1"/>
    </row>
  </sheetData>
  <mergeCells count="11">
    <mergeCell ref="A1:J1"/>
    <mergeCell ref="B19:J19"/>
    <mergeCell ref="B22:J22"/>
    <mergeCell ref="B3:B4"/>
    <mergeCell ref="C3:C4"/>
    <mergeCell ref="D3:D4"/>
    <mergeCell ref="E3:H3"/>
    <mergeCell ref="I3:I4"/>
    <mergeCell ref="J3:J4"/>
    <mergeCell ref="A2:D2"/>
    <mergeCell ref="A3:A4"/>
  </mergeCells>
  <phoneticPr fontId="3" type="noConversion"/>
  <printOptions horizontalCentered="1"/>
  <pageMargins left="0.15748031496062992" right="0.15748031496062992" top="0.27559055118110237" bottom="0.23622047244094491" header="0.15748031496062992" footer="0.15748031496062992"/>
  <pageSetup paperSize="9" orientation="landscape" r:id="rId1"/>
  <legacy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工作表</vt:lpstr>
      </vt:variant>
      <vt:variant>
        <vt:i4>5</vt:i4>
      </vt:variant>
      <vt:variant>
        <vt:lpstr>命名范围</vt:lpstr>
      </vt:variant>
      <vt:variant>
        <vt:i4>9</vt:i4>
      </vt:variant>
    </vt:vector>
  </HeadingPairs>
  <TitlesOfParts>
    <vt:vector size="14" baseType="lpstr">
      <vt:lpstr>保税港开发管理集团</vt:lpstr>
      <vt:lpstr>两江新区开发投资集团</vt:lpstr>
      <vt:lpstr>两江新区产业发展集团</vt:lpstr>
      <vt:lpstr>重庆江北嘴投资集团</vt:lpstr>
      <vt:lpstr>重庆悦来投资集团</vt:lpstr>
      <vt:lpstr>保税港开发管理集团!Print_Area</vt:lpstr>
      <vt:lpstr>两江新区产业发展集团!Print_Area</vt:lpstr>
      <vt:lpstr>两江新区开发投资集团!Print_Area</vt:lpstr>
      <vt:lpstr>重庆江北嘴投资集团!Print_Area</vt:lpstr>
      <vt:lpstr>重庆悦来投资集团!Print_Area</vt:lpstr>
      <vt:lpstr>两江新区产业发展集团!Print_Titles</vt:lpstr>
      <vt:lpstr>两江新区开发投资集团!Print_Titles</vt:lpstr>
      <vt:lpstr>重庆江北嘴投资集团!Print_Titles</vt:lpstr>
      <vt:lpstr>重庆悦来投资集团!Print_Titles</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刘学先</dc:creator>
  <cp:lastModifiedBy>陈虹林</cp:lastModifiedBy>
  <cp:lastPrinted>2024-02-20T06:47:13Z</cp:lastPrinted>
  <dcterms:created xsi:type="dcterms:W3CDTF">2024-01-12T08:09:45Z</dcterms:created>
  <dcterms:modified xsi:type="dcterms:W3CDTF">2024-02-20T06:47:58Z</dcterms:modified>
</cp:coreProperties>
</file>