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490" tabRatio="861" activeTab="6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</sheets>
  <definedNames/>
  <calcPr fullCalcOnLoad="1" fullPrecision="0"/>
</workbook>
</file>

<file path=xl/sharedStrings.xml><?xml version="1.0" encoding="utf-8"?>
<sst xmlns="http://schemas.openxmlformats.org/spreadsheetml/2006/main" count="418" uniqueCount="262">
  <si>
    <t>附件4</t>
  </si>
  <si>
    <t>2019年两江新区部门预算公开目录</t>
  </si>
  <si>
    <t>编号</t>
  </si>
  <si>
    <t>工作表名</t>
  </si>
  <si>
    <t>2019年两江新区区级部门财政拨款收支预算总表</t>
  </si>
  <si>
    <t>2019年两江新区区级部门一般公共预算财政拨款支出预算表</t>
  </si>
  <si>
    <t>2019年两江新区区级部门一般公共预算财政拨款基本支出预算表</t>
  </si>
  <si>
    <t>2019年两江新区区级部门一般公共预算“三公”经费预算表</t>
  </si>
  <si>
    <t>2019年两江新区区级部门政府性基金预算财政拨款支出预算表</t>
  </si>
  <si>
    <t>2019年两江新区区级部门国有资本经营预算财政拨款支出预算表</t>
  </si>
  <si>
    <t>2019年两江新区区级部门收支预算总表</t>
  </si>
  <si>
    <t>2019年两江新区区级部门收入预算总表</t>
  </si>
  <si>
    <t>2019年两江新区区级部门支出预算总表</t>
  </si>
  <si>
    <t>公开表1</t>
  </si>
  <si>
    <t>单位名称：102008-重庆两江新区花朝小学校</t>
  </si>
  <si>
    <t>单位:元</t>
  </si>
  <si>
    <t>收入</t>
  </si>
  <si>
    <t>支出</t>
  </si>
  <si>
    <t>项  目</t>
  </si>
  <si>
    <t>预算数</t>
  </si>
  <si>
    <t>合计</t>
  </si>
  <si>
    <t>一般公共预算财政拨款</t>
  </si>
  <si>
    <t>政府性基金预算财政拨款</t>
  </si>
  <si>
    <t>国资经营预算拨款</t>
  </si>
  <si>
    <t>收入总计</t>
  </si>
  <si>
    <t xml:space="preserve">   支出总计</t>
  </si>
  <si>
    <t>一、本年收入合计</t>
  </si>
  <si>
    <t xml:space="preserve"> 一、本年支出合计</t>
  </si>
  <si>
    <t>（一）一般公共预算财政拨款</t>
  </si>
  <si>
    <t xml:space="preserve"> 一般公共服务支出</t>
  </si>
  <si>
    <t>（二）政府性基金预算财政拨款</t>
  </si>
  <si>
    <t xml:space="preserve"> 外交支出</t>
  </si>
  <si>
    <t>（三）国有资本经营预算</t>
  </si>
  <si>
    <t xml:space="preserve"> 国防支出</t>
  </si>
  <si>
    <t xml:space="preserve"> 公共安全支出</t>
  </si>
  <si>
    <t>二、上年结转</t>
  </si>
  <si>
    <t xml:space="preserve"> 教育支出</t>
  </si>
  <si>
    <t xml:space="preserve"> 科学技术支出</t>
  </si>
  <si>
    <t xml:space="preserve"> 文化体育与传媒支出</t>
  </si>
  <si>
    <t xml:space="preserve"> 社会保障和就业支出</t>
  </si>
  <si>
    <t xml:space="preserve"> 社会保险基金支出</t>
  </si>
  <si>
    <t xml:space="preserve"> 医疗卫生与计划生育支出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</si>
  <si>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</si>
  <si>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</si>
  <si>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</si>
  <si>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</si>
  <si>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资源勘探信息等支出</t>
  </si>
  <si>
    <t xml:space="preserve"> 商业服务业等支出</t>
  </si>
  <si>
    <t xml:space="preserve"> 金融支出</t>
  </si>
  <si>
    <t xml:space="preserve"> 援助其他地区支出</t>
  </si>
  <si>
    <t xml:space="preserve"> 国土海洋气象等支出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</si>
  <si>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</si>
  <si>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</si>
  <si>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</si>
  <si>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</si>
  <si>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</si>
  <si>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</si>
  <si>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</si>
  <si>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</si>
  <si>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</si>
  <si>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二、结转下年</t>
  </si>
  <si>
    <t>公开表2</t>
  </si>
  <si>
    <t>功能分类科目</t>
  </si>
  <si>
    <t>2019年预算数</t>
  </si>
  <si>
    <t>科目编码</t>
  </si>
  <si>
    <t>科目名称</t>
  </si>
  <si>
    <t>小计</t>
  </si>
  <si>
    <t>基本支出</t>
  </si>
  <si>
    <t>项目支出</t>
  </si>
  <si>
    <t>205</t>
  </si>
  <si>
    <t>教育支出</t>
  </si>
  <si>
    <t>　20502</t>
  </si>
  <si>
    <t>　普通教育</t>
  </si>
  <si>
    <t>　　2050202</t>
  </si>
  <si>
    <t>　　小学教育</t>
  </si>
  <si>
    <t>　　2050299</t>
  </si>
  <si>
    <t>　　其他普通教育支出</t>
  </si>
  <si>
    <t>　20509</t>
  </si>
  <si>
    <t>　教育费附加安排的支出</t>
  </si>
  <si>
    <t>　　2050903</t>
  </si>
  <si>
    <t>　　城市中小学校舍建设</t>
  </si>
  <si>
    <t>　　2050904</t>
  </si>
  <si>
    <t>　　城市中小学教学设施</t>
  </si>
  <si>
    <t>208</t>
  </si>
  <si>
    <t>社会保障和就业支出</t>
  </si>
  <si>
    <t>　20805</t>
  </si>
  <si>
    <t>　行政事业单位离退休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</si>
  <si>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</si>
  <si>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</si>
  <si>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</si>
  <si>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</si>
  <si>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20811</t>
  </si>
  <si>
    <t>　残疾人事业</t>
  </si>
  <si>
    <t>　　2081199</t>
  </si>
  <si>
    <t>　　其他残疾人事业支出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</si>
  <si>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</si>
  <si>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</si>
  <si>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</si>
  <si>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</si>
  <si>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</si>
  <si>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</si>
  <si>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</si>
  <si>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</si>
  <si>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</si>
  <si>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</si>
  <si>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</si>
  <si>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</si>
  <si>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2210203</t>
  </si>
  <si>
    <t>　　购房补贴</t>
  </si>
  <si>
    <t>注：2018年预算数应为预算调整数</t>
  </si>
  <si>
    <t>公开表3</t>
  </si>
  <si>
    <t>单位：元</t>
  </si>
  <si>
    <t>经济分类科目</t>
  </si>
  <si>
    <t>2019年基本支出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</si>
  <si>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</si>
  <si>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</si>
  <si>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</si>
  <si>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</si>
  <si>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</si>
  <si>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</si>
  <si>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</si>
  <si>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</si>
  <si>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</si>
  <si>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</si>
  <si>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</si>
  <si>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</si>
  <si>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</si>
  <si>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</si>
  <si>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</si>
  <si>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</si>
  <si>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</si>
  <si>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</si>
  <si>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</si>
  <si>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</si>
  <si>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</si>
  <si>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</si>
  <si>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</si>
  <si>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</si>
  <si>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</si>
  <si>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</si>
  <si>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</si>
  <si>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</si>
  <si>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</si>
  <si>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</si>
  <si>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</si>
  <si>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</si>
  <si>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</si>
  <si>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</si>
  <si>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</si>
  <si>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</si>
  <si>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</si>
  <si>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</si>
  <si>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</si>
  <si>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</si>
  <si>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</si>
  <si>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</si>
  <si>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</si>
  <si>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</si>
  <si>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</si>
  <si>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</si>
  <si>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</si>
  <si>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</si>
  <si>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</si>
  <si>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</si>
  <si>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</si>
  <si>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</si>
  <si>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</si>
  <si>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</si>
  <si>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</si>
  <si>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</si>
  <si>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</si>
  <si>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</si>
  <si>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</si>
  <si>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</si>
  <si>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</si>
  <si>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</si>
  <si>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</si>
  <si>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</si>
  <si>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</si>
  <si>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</si>
  <si>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</si>
  <si>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</si>
  <si>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310</t>
  </si>
  <si>
    <t>资本性支出</t>
  </si>
  <si>
    <t>　31002</t>
  </si>
  <si>
    <t>　办公设备购置</t>
  </si>
  <si>
    <t>　31099</t>
  </si>
  <si>
    <t>　其他资本性支出</t>
  </si>
  <si>
    <t>303</t>
  </si>
  <si>
    <t>对个人和家庭的补助</t>
  </si>
  <si>
    <t>　30307</t>
  </si>
  <si>
    <t>　医疗费补助</t>
  </si>
  <si>
    <t>　30309</t>
  </si>
  <si>
    <t>　奖励金</t>
  </si>
  <si>
    <t>公开表4</t>
  </si>
  <si>
    <t>单位名称</t>
  </si>
  <si>
    <t>2018年执行数</t>
  </si>
  <si>
    <t>因公出国（境）费</t>
  </si>
  <si>
    <t>公车购置及运行维护费</t>
  </si>
  <si>
    <t>公务接待费</t>
  </si>
  <si>
    <t>因公出国
（境）费</t>
  </si>
  <si>
    <t>公务用车购置费</t>
  </si>
  <si>
    <t>公务用车运行维护费</t>
  </si>
  <si>
    <t>公开表5</t>
  </si>
  <si>
    <t>公开表6</t>
  </si>
  <si>
    <t>公开表7</t>
  </si>
  <si>
    <t>收  入</t>
  </si>
  <si>
    <t>支  出</t>
  </si>
  <si>
    <t xml:space="preserve">收入总计    </t>
  </si>
  <si>
    <t xml:space="preserve"> 支出总计</t>
  </si>
  <si>
    <t>一、本年支出合计</t>
  </si>
  <si>
    <t>一般公共预算财政拨款收入</t>
  </si>
  <si>
    <t>一般公共服务支出</t>
  </si>
  <si>
    <t>政府性基金预算财政拨款收入</t>
  </si>
  <si>
    <t>外交支出</t>
  </si>
  <si>
    <t>国有资本经营预算财政拨款收入</t>
  </si>
  <si>
    <t>国防支出</t>
  </si>
  <si>
    <t>上级补助收入</t>
  </si>
  <si>
    <t>公共安全支出</t>
  </si>
  <si>
    <t>事业收入</t>
  </si>
  <si>
    <t>事业单位经营收入</t>
  </si>
  <si>
    <t>科学技术支出</t>
  </si>
  <si>
    <t>附属单位上缴收入</t>
  </si>
  <si>
    <t>文化体育与传媒支出</t>
  </si>
  <si>
    <t>其他收入</t>
  </si>
  <si>
    <t>社会保险基金支出</t>
  </si>
  <si>
    <t>三、用事业基金弥补收支差额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</si>
  <si>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</si>
  <si>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</si>
  <si>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</si>
  <si>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</si>
  <si>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</si>
  <si>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</si>
  <si>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</si>
  <si>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</si>
  <si>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</si>
  <si>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</si>
  <si>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</si>
  <si>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</si>
  <si>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</si>
  <si>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</si>
  <si>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</si>
  <si>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</si>
  <si>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</si>
  <si>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</si>
  <si>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公开表8</t>
  </si>
  <si>
    <t>科目</t>
  </si>
  <si>
    <t>上年结转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</si>
  <si>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</si>
  <si>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</si>
  <si>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</si>
  <si>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</si>
  <si>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</si>
  <si>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</si>
  <si>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</si>
  <si>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</si>
  <si>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上缴上级支出</t>
  </si>
  <si>
    <t>事业单位经营支出</t>
  </si>
  <si>
    <t>对附属单位补助支出</t>
  </si>
  <si>
    <t xml:space="preserve">   合计</t>
  </si>
  <si>
    <t>说明：本单位2019年无政府性基金预算财政拨款收支，故此表无数据。</t>
  </si>
  <si>
    <t>说明：本单位2019年无国有资本经营预算财政拨款收支，故本表无数据。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</si>
</sst>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.00_ "/>
  </numFmts>
  <fonts count="56">
    <font>
      <sz val="9"/>
      <color indexed="8"/>
      <name val="宋体"/>
      <family val="0"/>
    </font>
    <font>
      <sz val="12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9"/>
      <color indexed="58"/>
      <name val="宋体"/>
      <family val="0"/>
    </font>
    <font>
      <sz val="10"/>
      <color indexed="8"/>
      <name val="宋体"/>
      <family val="0"/>
    </font>
    <font>
      <b/>
      <sz val="18"/>
      <color indexed="63"/>
      <name val="宋体"/>
      <family val="0"/>
    </font>
    <font>
      <sz val="9"/>
      <name val="宋体"/>
      <family val="0"/>
    </font>
    <font>
      <sz val="16"/>
      <color indexed="8"/>
      <name val="方正小标宋_GBK"/>
      <family val="4"/>
    </font>
    <font>
      <sz val="12"/>
      <color indexed="8"/>
      <name val="宋体"/>
      <family val="0"/>
    </font>
    <font>
      <sz val="20"/>
      <color indexed="8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_GBK"/>
      <family val="4"/>
    </font>
    <font>
      <sz val="14"/>
      <color indexed="8"/>
      <name val="方正小标宋_GBK"/>
      <family val="4"/>
    </font>
    <font>
      <u val="single"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sz val="14"/>
      <color theme="1"/>
      <name val="方正小标宋_GBK"/>
      <family val="4"/>
    </font>
    <font>
      <u val="single"/>
      <sz val="16"/>
      <color theme="1"/>
      <name val="宋体"/>
      <family val="0"/>
    </font>
    <font>
      <sz val="18"/>
      <color theme="1"/>
      <name val="方正小标宋_GBK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medium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76" fontId="3" fillId="0" borderId="14" xfId="40" applyNumberFormat="1" applyFont="1" applyBorder="1" applyAlignment="1">
      <alignment horizontal="right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Fill="1" applyBorder="1" applyAlignment="1">
      <alignment horizontal="left" vertical="justify"/>
    </xf>
    <xf numFmtId="0" fontId="4" fillId="0" borderId="17" xfId="0" applyFont="1" applyFill="1" applyBorder="1" applyAlignment="1">
      <alignment horizontal="left" vertical="justify" wrapText="1"/>
    </xf>
    <xf numFmtId="177" fontId="4" fillId="0" borderId="17" xfId="0" applyNumberFormat="1" applyFont="1" applyFill="1" applyBorder="1" applyAlignment="1">
      <alignment horizontal="right" vertical="justify"/>
    </xf>
    <xf numFmtId="0" fontId="4" fillId="0" borderId="16" xfId="0" applyFont="1" applyFill="1" applyBorder="1" applyAlignment="1">
      <alignment horizontal="center" vertical="center"/>
    </xf>
    <xf numFmtId="176" fontId="3" fillId="0" borderId="18" xfId="40" applyNumberFormat="1" applyFont="1" applyBorder="1" applyAlignment="1">
      <alignment horizontal="right" vertical="center"/>
      <protection/>
    </xf>
    <xf numFmtId="177" fontId="4" fillId="0" borderId="19" xfId="0" applyNumberFormat="1" applyFont="1" applyFill="1" applyBorder="1" applyAlignment="1">
      <alignment horizontal="right" vertical="justify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4" fillId="0" borderId="21" xfId="0" applyFont="1" applyFill="1" applyBorder="1" applyAlignment="1">
      <alignment horizontal="left" vertical="justify" wrapText="1"/>
    </xf>
    <xf numFmtId="177" fontId="4" fillId="0" borderId="14" xfId="0" applyNumberFormat="1" applyFont="1" applyFill="1" applyBorder="1" applyAlignment="1">
      <alignment horizontal="right" vertical="justify"/>
    </xf>
    <xf numFmtId="0" fontId="4" fillId="0" borderId="16" xfId="0" applyFont="1" applyFill="1" applyBorder="1" applyAlignment="1">
      <alignment horizontal="right" vertical="justify"/>
    </xf>
    <xf numFmtId="0" fontId="4" fillId="0" borderId="22" xfId="0" applyFont="1" applyFill="1" applyBorder="1" applyAlignment="1">
      <alignment horizontal="center" vertical="justify"/>
    </xf>
    <xf numFmtId="0" fontId="4" fillId="0" borderId="23" xfId="0" applyFont="1" applyFill="1" applyBorder="1" applyAlignment="1">
      <alignment horizontal="left" vertical="justify" wrapText="1"/>
    </xf>
    <xf numFmtId="176" fontId="3" fillId="0" borderId="24" xfId="40" applyNumberFormat="1" applyFont="1" applyBorder="1" applyAlignment="1">
      <alignment horizontal="right" vertical="center"/>
      <protection/>
    </xf>
    <xf numFmtId="177" fontId="4" fillId="0" borderId="24" xfId="0" applyNumberFormat="1" applyFont="1" applyFill="1" applyBorder="1" applyAlignment="1">
      <alignment horizontal="right" vertical="justify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Fill="1" applyBorder="1" applyAlignment="1">
      <alignment horizontal="right" vertical="justify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4" xfId="0" applyNumberFormat="1" applyBorder="1" applyAlignment="1">
      <alignment/>
    </xf>
    <xf numFmtId="177" fontId="0" fillId="0" borderId="18" xfId="0" applyNumberFormat="1" applyBorder="1" applyAlignment="1">
      <alignment/>
    </xf>
    <xf numFmtId="177" fontId="0" fillId="0" borderId="24" xfId="0" applyNumberFormat="1" applyBorder="1" applyAlignment="1">
      <alignment/>
    </xf>
    <xf numFmtId="0" fontId="0" fillId="0" borderId="0" xfId="0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right" vertical="justify"/>
    </xf>
    <xf numFmtId="176" fontId="3" fillId="0" borderId="15" xfId="40" applyNumberFormat="1" applyFont="1" applyBorder="1" applyAlignment="1">
      <alignment horizontal="right" vertical="center"/>
      <protection/>
    </xf>
    <xf numFmtId="0" fontId="3" fillId="0" borderId="14" xfId="0" applyFont="1" applyBorder="1" applyAlignment="1">
      <alignment horizontal="left" vertical="center" indent="1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 indent="1"/>
    </xf>
    <xf numFmtId="177" fontId="3" fillId="0" borderId="15" xfId="40" applyNumberFormat="1" applyFont="1" applyBorder="1" applyAlignment="1">
      <alignment horizontal="right" vertical="center"/>
      <protection/>
    </xf>
    <xf numFmtId="0" fontId="3" fillId="0" borderId="26" xfId="0" applyFont="1" applyBorder="1" applyAlignment="1">
      <alignment horizontal="lef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176" fontId="3" fillId="0" borderId="25" xfId="0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40" applyFont="1">
      <alignment/>
      <protection/>
    </xf>
    <xf numFmtId="0" fontId="0" fillId="0" borderId="0" xfId="0" applyFont="1" applyAlignment="1">
      <alignment vertical="center"/>
    </xf>
    <xf numFmtId="0" fontId="0" fillId="0" borderId="27" xfId="0" applyFont="1" applyBorder="1" applyAlignment="1">
      <alignment/>
    </xf>
    <xf numFmtId="0" fontId="0" fillId="0" borderId="0" xfId="0" applyAlignment="1">
      <alignment/>
    </xf>
    <xf numFmtId="0" fontId="3" fillId="0" borderId="14" xfId="0" applyFont="1" applyBorder="1" applyAlignment="1">
      <alignment horizontal="right" vertical="center"/>
    </xf>
    <xf numFmtId="4" fontId="7" fillId="0" borderId="28" xfId="0" applyNumberFormat="1" applyFont="1" applyFill="1" applyBorder="1" applyAlignment="1">
      <alignment horizontal="right" vertical="center" shrinkToFit="1"/>
    </xf>
    <xf numFmtId="0" fontId="3" fillId="0" borderId="15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0" fillId="0" borderId="0" xfId="0" applyBorder="1" applyAlignment="1">
      <alignment/>
    </xf>
    <xf numFmtId="177" fontId="3" fillId="0" borderId="14" xfId="40" applyNumberFormat="1" applyFont="1" applyBorder="1" applyAlignment="1">
      <alignment horizontal="right" vertical="center"/>
      <protection/>
    </xf>
    <xf numFmtId="177" fontId="0" fillId="0" borderId="15" xfId="0" applyNumberFormat="1" applyBorder="1" applyAlignment="1">
      <alignment vertical="center"/>
    </xf>
    <xf numFmtId="0" fontId="4" fillId="0" borderId="17" xfId="0" applyFont="1" applyFill="1" applyBorder="1" applyAlignment="1">
      <alignment horizontal="left" vertical="justify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77" fontId="3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11" fillId="33" borderId="1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33" borderId="13" xfId="0" applyFont="1" applyFill="1" applyBorder="1" applyAlignment="1">
      <alignment horizontal="center"/>
    </xf>
    <xf numFmtId="0" fontId="54" fillId="0" borderId="15" xfId="41" applyFont="1" applyBorder="1" applyAlignment="1">
      <alignment/>
    </xf>
    <xf numFmtId="0" fontId="11" fillId="33" borderId="26" xfId="0" applyFont="1" applyFill="1" applyBorder="1" applyAlignment="1">
      <alignment horizontal="center"/>
    </xf>
    <xf numFmtId="0" fontId="54" fillId="0" borderId="25" xfId="41" applyFont="1" applyBorder="1" applyAlignment="1">
      <alignment/>
    </xf>
    <xf numFmtId="0" fontId="0" fillId="33" borderId="0" xfId="0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B9" sqref="B9"/>
    </sheetView>
  </sheetViews>
  <sheetFormatPr defaultColWidth="9" defaultRowHeight="11.25"/>
  <cols>
    <col min="1" max="1" width="9.33203125" style="97" customWidth="1"/>
    <col min="2" max="2" width="117.66015625" style="0" customWidth="1"/>
  </cols>
  <sheetData>
    <row r="1" ht="19.5" customHeight="1">
      <c r="A1" s="98" t="s">
        <v>0</v>
      </c>
    </row>
    <row r="2" spans="1:2" ht="58.5" customHeight="1">
      <c r="A2" s="106" t="s">
        <v>1</v>
      </c>
      <c r="B2" s="106"/>
    </row>
    <row r="3" spans="1:2" ht="27" customHeight="1">
      <c r="A3" s="99" t="s">
        <v>2</v>
      </c>
      <c r="B3" s="100" t="s">
        <v>3</v>
      </c>
    </row>
    <row r="4" spans="1:2" ht="27" customHeight="1">
      <c r="A4" s="101">
        <v>1</v>
      </c>
      <c r="B4" s="102" t="s">
        <v>4</v>
      </c>
    </row>
    <row r="5" spans="1:2" ht="27" customHeight="1">
      <c r="A5" s="101">
        <v>2</v>
      </c>
      <c r="B5" s="102" t="s">
        <v>5</v>
      </c>
    </row>
    <row r="6" spans="1:2" ht="27" customHeight="1">
      <c r="A6" s="101">
        <v>3</v>
      </c>
      <c r="B6" s="102" t="s">
        <v>6</v>
      </c>
    </row>
    <row r="7" spans="1:2" ht="27" customHeight="1">
      <c r="A7" s="101">
        <v>4</v>
      </c>
      <c r="B7" s="102" t="s">
        <v>7</v>
      </c>
    </row>
    <row r="8" spans="1:2" ht="27" customHeight="1">
      <c r="A8" s="101">
        <v>5</v>
      </c>
      <c r="B8" s="102" t="s">
        <v>8</v>
      </c>
    </row>
    <row r="9" spans="1:2" ht="27" customHeight="1">
      <c r="A9" s="101">
        <v>6</v>
      </c>
      <c r="B9" s="102" t="s">
        <v>9</v>
      </c>
    </row>
    <row r="10" spans="1:2" ht="27" customHeight="1">
      <c r="A10" s="101">
        <v>7</v>
      </c>
      <c r="B10" s="102" t="s">
        <v>10</v>
      </c>
    </row>
    <row r="11" spans="1:2" ht="27" customHeight="1">
      <c r="A11" s="101">
        <v>8</v>
      </c>
      <c r="B11" s="102" t="s">
        <v>11</v>
      </c>
    </row>
    <row r="12" spans="1:2" ht="27" customHeight="1">
      <c r="A12" s="103">
        <v>9</v>
      </c>
      <c r="B12" s="104" t="s">
        <v>12</v>
      </c>
    </row>
    <row r="13" ht="11.25">
      <c r="A13" s="105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scale="8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23" sqref="A23"/>
    </sheetView>
  </sheetViews>
  <sheetFormatPr defaultColWidth="9" defaultRowHeight="11.25"/>
  <cols>
    <col min="1" max="1" width="12.33203125" style="0" customWidth="1"/>
    <col min="2" max="2" width="37.5" style="0" customWidth="1"/>
    <col min="3" max="5" width="15.66015625" style="0" customWidth="1"/>
    <col min="6" max="8" width="14.33203125" style="0" customWidth="1"/>
    <col min="9" max="9" width="9" style="0" customWidth="1"/>
    <col min="10" max="10" width="14.16015625" style="0" customWidth="1"/>
    <col min="11" max="11" width="13.5" style="0" customWidth="1"/>
    <col min="12" max="12" width="11.66015625" style="0" customWidth="1"/>
  </cols>
  <sheetData>
    <row r="1" ht="11.25" customHeight="1">
      <c r="A1" s="1" t="s">
        <v>255</v>
      </c>
    </row>
    <row r="2" spans="1:8" ht="30.75" customHeight="1">
      <c r="A2" s="137" t="s">
        <v>12</v>
      </c>
      <c r="B2" s="137"/>
      <c r="C2" s="137"/>
      <c r="D2" s="137"/>
      <c r="E2" s="137"/>
      <c r="F2" s="137"/>
      <c r="G2" s="137"/>
      <c r="H2" s="137"/>
    </row>
    <row r="3" spans="1:8" ht="16.5" customHeight="1">
      <c r="A3" s="2" t="s">
        <v>14</v>
      </c>
      <c r="H3" s="3" t="s">
        <v>15</v>
      </c>
    </row>
    <row r="4" spans="1:8" ht="32.25" customHeight="1">
      <c r="A4" s="4" t="s">
        <v>64</v>
      </c>
      <c r="B4" s="5" t="s">
        <v>65</v>
      </c>
      <c r="C4" s="5" t="s">
        <v>20</v>
      </c>
      <c r="D4" s="5" t="s">
        <v>67</v>
      </c>
      <c r="E4" s="5" t="s">
        <v>68</v>
      </c>
      <c r="F4" s="6" t="s">
        <v>256</v>
      </c>
      <c r="G4" s="6" t="s">
        <v>257</v>
      </c>
      <c r="H4" s="7" t="s">
        <v>258</v>
      </c>
    </row>
    <row r="5" spans="1:12" ht="20.25" customHeight="1">
      <c r="A5" s="8" t="s">
        <v>259</v>
      </c>
      <c r="B5" s="9"/>
      <c r="C5" s="10">
        <f>D5+E5</f>
        <v>46676523.94</v>
      </c>
      <c r="D5" s="10">
        <f>D6+D13+D19+D22</f>
        <v>19881917.48</v>
      </c>
      <c r="E5" s="10">
        <f>E6+E13+E19+E22</f>
        <v>26794606.46</v>
      </c>
      <c r="F5" s="11"/>
      <c r="G5" s="11"/>
      <c r="H5" s="12"/>
      <c r="J5" s="30"/>
      <c r="K5" s="30"/>
      <c r="L5" s="30"/>
    </row>
    <row r="6" spans="1:8" ht="15.75" customHeight="1">
      <c r="A6" s="13" t="s">
        <v>69</v>
      </c>
      <c r="B6" s="14" t="s">
        <v>70</v>
      </c>
      <c r="C6" s="10">
        <f>D6+E6</f>
        <v>43523453.94</v>
      </c>
      <c r="D6" s="15">
        <v>16728847.48</v>
      </c>
      <c r="E6" s="15">
        <v>26794606.46</v>
      </c>
      <c r="F6" s="11"/>
      <c r="G6" s="11"/>
      <c r="H6" s="12"/>
    </row>
    <row r="7" spans="1:8" ht="15.75" customHeight="1">
      <c r="A7" s="13" t="s">
        <v>71</v>
      </c>
      <c r="B7" s="14" t="s">
        <v>72</v>
      </c>
      <c r="C7" s="10">
        <f aca="true" t="shared" si="0" ref="C7:C25">D7+E7</f>
        <v>17677247.48</v>
      </c>
      <c r="D7" s="15">
        <v>16728847.48</v>
      </c>
      <c r="E7" s="15">
        <v>948400</v>
      </c>
      <c r="F7" s="11"/>
      <c r="G7" s="11"/>
      <c r="H7" s="12"/>
    </row>
    <row r="8" spans="1:8" ht="15.75" customHeight="1">
      <c r="A8" s="16" t="s">
        <v>73</v>
      </c>
      <c r="B8" s="14" t="s">
        <v>74</v>
      </c>
      <c r="C8" s="10">
        <f t="shared" si="0"/>
        <v>17667247.48</v>
      </c>
      <c r="D8" s="15">
        <v>16728847.48</v>
      </c>
      <c r="E8" s="15">
        <v>938400</v>
      </c>
      <c r="F8" s="11"/>
      <c r="G8" s="11"/>
      <c r="H8" s="12"/>
    </row>
    <row r="9" spans="1:8" ht="15.75" customHeight="1">
      <c r="A9" s="16" t="s">
        <v>75</v>
      </c>
      <c r="B9" s="14" t="s">
        <v>76</v>
      </c>
      <c r="C9" s="10">
        <f t="shared" si="0"/>
        <v>10000</v>
      </c>
      <c r="D9" s="15">
        <v>0</v>
      </c>
      <c r="E9" s="15">
        <v>10000</v>
      </c>
      <c r="F9" s="11"/>
      <c r="G9" s="11"/>
      <c r="H9" s="12"/>
    </row>
    <row r="10" spans="1:8" ht="15.75" customHeight="1">
      <c r="A10" s="13" t="s">
        <v>77</v>
      </c>
      <c r="B10" s="14" t="s">
        <v>78</v>
      </c>
      <c r="C10" s="10">
        <f t="shared" si="0"/>
        <v>25846206.46</v>
      </c>
      <c r="D10" s="15">
        <v>0</v>
      </c>
      <c r="E10" s="15">
        <v>25846206.46</v>
      </c>
      <c r="F10" s="11"/>
      <c r="G10" s="11"/>
      <c r="H10" s="12"/>
    </row>
    <row r="11" spans="1:8" ht="15.75" customHeight="1">
      <c r="A11" s="16" t="s">
        <v>79</v>
      </c>
      <c r="B11" s="14" t="s">
        <v>80</v>
      </c>
      <c r="C11" s="10">
        <f t="shared" si="0"/>
        <v>23717583.28</v>
      </c>
      <c r="D11" s="15">
        <v>0</v>
      </c>
      <c r="E11" s="15">
        <v>23717583.28</v>
      </c>
      <c r="F11" s="11"/>
      <c r="G11" s="11"/>
      <c r="H11" s="12"/>
    </row>
    <row r="12" spans="1:8" ht="15.75" customHeight="1">
      <c r="A12" s="16" t="s">
        <v>81</v>
      </c>
      <c r="B12" s="14" t="s">
        <v>82</v>
      </c>
      <c r="C12" s="10">
        <f t="shared" si="0"/>
        <v>2128623.18</v>
      </c>
      <c r="D12" s="15">
        <v>0</v>
      </c>
      <c r="E12" s="15">
        <v>2128623.18</v>
      </c>
      <c r="F12" s="11"/>
      <c r="G12" s="11"/>
      <c r="H12" s="12"/>
    </row>
    <row r="13" spans="1:8" ht="15.75" customHeight="1">
      <c r="A13" s="13" t="s">
        <v>83</v>
      </c>
      <c r="B13" s="14" t="s">
        <v>84</v>
      </c>
      <c r="C13" s="10">
        <f t="shared" si="0"/>
        <v>1425943.2</v>
      </c>
      <c r="D13" s="15">
        <v>1425943.2</v>
      </c>
      <c r="E13" s="15">
        <v>0</v>
      </c>
      <c r="F13" s="11"/>
      <c r="G13" s="11"/>
      <c r="H13" s="12"/>
    </row>
    <row r="14" spans="1:8" ht="15.75" customHeight="1">
      <c r="A14" s="13" t="s">
        <v>85</v>
      </c>
      <c r="B14" s="14" t="s">
        <v>86</v>
      </c>
      <c r="C14" s="10">
        <f t="shared" si="0"/>
        <v>1401943.2</v>
      </c>
      <c r="D14" s="15">
        <v>1401943.2</v>
      </c>
      <c r="E14" s="15">
        <v>0</v>
      </c>
      <c r="F14" s="11"/>
      <c r="G14" s="11"/>
      <c r="H14" s="12"/>
    </row>
    <row r="15" spans="1:8" ht="15.75" customHeight="1">
      <c r="A15" s="13" t="s">
        <v>87</v>
      </c>
      <c r="B15" s="14" t="s">
        <v>88</v>
      </c>
      <c r="C15" s="10">
        <f t="shared" si="0"/>
        <v>1001388</v>
      </c>
      <c r="D15" s="15">
        <v>1001388</v>
      </c>
      <c r="E15" s="15">
        <v>0</v>
      </c>
      <c r="F15" s="11"/>
      <c r="G15" s="11"/>
      <c r="H15" s="12"/>
    </row>
    <row r="16" spans="1:8" ht="15.75" customHeight="1">
      <c r="A16" s="13" t="s">
        <v>89</v>
      </c>
      <c r="B16" s="14" t="s">
        <v>90</v>
      </c>
      <c r="C16" s="10">
        <f t="shared" si="0"/>
        <v>400555.2</v>
      </c>
      <c r="D16" s="15">
        <v>400555.2</v>
      </c>
      <c r="E16" s="15">
        <v>0</v>
      </c>
      <c r="F16" s="11"/>
      <c r="G16" s="11"/>
      <c r="H16" s="12"/>
    </row>
    <row r="17" spans="1:8" ht="15.75" customHeight="1">
      <c r="A17" s="13" t="s">
        <v>91</v>
      </c>
      <c r="B17" s="14" t="s">
        <v>92</v>
      </c>
      <c r="C17" s="17">
        <f t="shared" si="0"/>
        <v>24000</v>
      </c>
      <c r="D17" s="18">
        <v>24000</v>
      </c>
      <c r="E17" s="18">
        <v>0</v>
      </c>
      <c r="F17" s="19"/>
      <c r="G17" s="19"/>
      <c r="H17" s="20"/>
    </row>
    <row r="18" spans="1:8" ht="15.75" customHeight="1">
      <c r="A18" s="13" t="s">
        <v>93</v>
      </c>
      <c r="B18" s="21" t="s">
        <v>94</v>
      </c>
      <c r="C18" s="10">
        <f t="shared" si="0"/>
        <v>24000</v>
      </c>
      <c r="D18" s="22">
        <v>24000</v>
      </c>
      <c r="E18" s="22">
        <v>0</v>
      </c>
      <c r="F18" s="11"/>
      <c r="G18" s="11"/>
      <c r="H18" s="12"/>
    </row>
    <row r="19" spans="1:8" ht="15.75" customHeight="1">
      <c r="A19" s="13" t="s">
        <v>95</v>
      </c>
      <c r="B19" s="21" t="s">
        <v>96</v>
      </c>
      <c r="C19" s="10">
        <f t="shared" si="0"/>
        <v>876294</v>
      </c>
      <c r="D19" s="22">
        <v>876294</v>
      </c>
      <c r="E19" s="22">
        <v>0</v>
      </c>
      <c r="F19" s="11"/>
      <c r="G19" s="11"/>
      <c r="H19" s="12"/>
    </row>
    <row r="20" spans="1:8" ht="15.75" customHeight="1">
      <c r="A20" s="13" t="s">
        <v>97</v>
      </c>
      <c r="B20" s="21" t="s">
        <v>98</v>
      </c>
      <c r="C20" s="10">
        <f t="shared" si="0"/>
        <v>876294</v>
      </c>
      <c r="D20" s="22">
        <v>876294</v>
      </c>
      <c r="E20" s="22">
        <v>0</v>
      </c>
      <c r="F20" s="11"/>
      <c r="G20" s="11"/>
      <c r="H20" s="12"/>
    </row>
    <row r="21" spans="1:8" ht="15.75" customHeight="1">
      <c r="A21" s="13" t="s">
        <v>99</v>
      </c>
      <c r="B21" s="21" t="s">
        <v>100</v>
      </c>
      <c r="C21" s="10">
        <f t="shared" si="0"/>
        <v>876294</v>
      </c>
      <c r="D21" s="22">
        <v>876294</v>
      </c>
      <c r="E21" s="22">
        <v>0</v>
      </c>
      <c r="F21" s="11"/>
      <c r="G21" s="11"/>
      <c r="H21" s="12"/>
    </row>
    <row r="22" spans="1:8" ht="15.75" customHeight="1">
      <c r="A22" s="13" t="s">
        <v>101</v>
      </c>
      <c r="B22" s="21" t="s">
        <v>102</v>
      </c>
      <c r="C22" s="10">
        <f t="shared" si="0"/>
        <v>850832.8</v>
      </c>
      <c r="D22" s="22">
        <v>850832.8</v>
      </c>
      <c r="E22" s="22">
        <v>0</v>
      </c>
      <c r="F22" s="11"/>
      <c r="G22" s="11"/>
      <c r="H22" s="12"/>
    </row>
    <row r="23" spans="1:8" ht="15.75" customHeight="1">
      <c r="A23" s="13" t="s">
        <v>103</v>
      </c>
      <c r="B23" s="21" t="s">
        <v>104</v>
      </c>
      <c r="C23" s="10">
        <f t="shared" si="0"/>
        <v>850832.8</v>
      </c>
      <c r="D23" s="22">
        <v>850832.8</v>
      </c>
      <c r="E23" s="22">
        <v>0</v>
      </c>
      <c r="F23" s="11"/>
      <c r="G23" s="11"/>
      <c r="H23" s="12"/>
    </row>
    <row r="24" spans="1:8" ht="15.75" customHeight="1">
      <c r="A24" s="23">
        <v>2210201</v>
      </c>
      <c r="B24" s="21" t="s">
        <v>106</v>
      </c>
      <c r="C24" s="10">
        <f t="shared" si="0"/>
        <v>600832.8</v>
      </c>
      <c r="D24" s="22">
        <v>600832.8</v>
      </c>
      <c r="E24" s="22">
        <v>0</v>
      </c>
      <c r="F24" s="11"/>
      <c r="G24" s="11"/>
      <c r="H24" s="12"/>
    </row>
    <row r="25" spans="1:8" ht="15.75" customHeight="1">
      <c r="A25" s="24" t="s">
        <v>107</v>
      </c>
      <c r="B25" s="25" t="s">
        <v>108</v>
      </c>
      <c r="C25" s="26">
        <f t="shared" si="0"/>
        <v>250000</v>
      </c>
      <c r="D25" s="27">
        <v>250000</v>
      </c>
      <c r="E25" s="27">
        <v>0</v>
      </c>
      <c r="F25" s="28"/>
      <c r="G25" s="28"/>
      <c r="H25" s="29"/>
    </row>
  </sheetData>
  <sheetProtection/>
  <mergeCells count="1">
    <mergeCell ref="A2:H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6"/>
  <sheetViews>
    <sheetView zoomScaleSheetLayoutView="100" zoomScalePageLayoutView="0" workbookViewId="0" topLeftCell="A7">
      <selection activeCell="A3" sqref="A3"/>
    </sheetView>
  </sheetViews>
  <sheetFormatPr defaultColWidth="9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1.25">
      <c r="A1" s="1" t="s">
        <v>13</v>
      </c>
    </row>
    <row r="2" spans="1:7" ht="24.75" customHeight="1">
      <c r="A2" s="107" t="s">
        <v>4</v>
      </c>
      <c r="B2" s="107"/>
      <c r="C2" s="107"/>
      <c r="D2" s="107"/>
      <c r="E2" s="107"/>
      <c r="F2" s="107"/>
      <c r="G2" s="107"/>
    </row>
    <row r="3" spans="1:7" s="47" customFormat="1" ht="11.25">
      <c r="A3" s="92" t="s">
        <v>14</v>
      </c>
      <c r="B3" s="93"/>
      <c r="C3" s="93"/>
      <c r="D3" s="93"/>
      <c r="E3" s="93"/>
      <c r="F3" s="108" t="s">
        <v>15</v>
      </c>
      <c r="G3" s="108"/>
    </row>
    <row r="4" spans="1:7" ht="14.25" customHeight="1">
      <c r="A4" s="109" t="s">
        <v>16</v>
      </c>
      <c r="B4" s="110"/>
      <c r="C4" s="110" t="s">
        <v>17</v>
      </c>
      <c r="D4" s="110"/>
      <c r="E4" s="110"/>
      <c r="F4" s="110"/>
      <c r="G4" s="111"/>
    </row>
    <row r="5" spans="1:7" ht="14.25" customHeight="1">
      <c r="A5" s="49" t="s">
        <v>18</v>
      </c>
      <c r="B5" s="50" t="s">
        <v>19</v>
      </c>
      <c r="C5" s="50" t="s">
        <v>18</v>
      </c>
      <c r="D5" s="50" t="s">
        <v>20</v>
      </c>
      <c r="E5" s="9" t="s">
        <v>21</v>
      </c>
      <c r="F5" s="9" t="s">
        <v>22</v>
      </c>
      <c r="G5" s="94" t="s">
        <v>23</v>
      </c>
    </row>
    <row r="6" spans="1:7" ht="14.25" customHeight="1">
      <c r="A6" s="49" t="s">
        <v>24</v>
      </c>
      <c r="B6" s="53">
        <v>46676523.94</v>
      </c>
      <c r="C6" s="52" t="s">
        <v>25</v>
      </c>
      <c r="D6" s="10">
        <f>E6</f>
        <v>46676523.94</v>
      </c>
      <c r="E6" s="10">
        <f>E7</f>
        <v>46676523.94</v>
      </c>
      <c r="F6" s="56"/>
      <c r="G6" s="57"/>
    </row>
    <row r="7" spans="1:7" ht="14.25" customHeight="1">
      <c r="A7" s="8" t="s">
        <v>26</v>
      </c>
      <c r="B7" s="53">
        <v>46676523.94</v>
      </c>
      <c r="C7" s="95" t="s">
        <v>27</v>
      </c>
      <c r="D7" s="10">
        <f>SUM(D8:D35)</f>
        <v>46676523.94</v>
      </c>
      <c r="E7" s="10">
        <f>SUM(E8:E35)</f>
        <v>46676523.94</v>
      </c>
      <c r="F7" s="56"/>
      <c r="G7" s="57"/>
    </row>
    <row r="8" spans="1:7" ht="14.25" customHeight="1">
      <c r="A8" s="8" t="s">
        <v>28</v>
      </c>
      <c r="B8" s="53">
        <v>46676523.94</v>
      </c>
      <c r="C8" s="55" t="s">
        <v>29</v>
      </c>
      <c r="D8" s="10"/>
      <c r="E8" s="10"/>
      <c r="F8" s="56"/>
      <c r="G8" s="57"/>
    </row>
    <row r="9" spans="1:7" ht="14.25" customHeight="1">
      <c r="A9" s="8" t="s">
        <v>30</v>
      </c>
      <c r="B9" s="56"/>
      <c r="C9" s="55" t="s">
        <v>31</v>
      </c>
      <c r="D9" s="56"/>
      <c r="E9" s="56"/>
      <c r="F9" s="56"/>
      <c r="G9" s="57"/>
    </row>
    <row r="10" spans="1:7" ht="14.25" customHeight="1">
      <c r="A10" s="8" t="s">
        <v>32</v>
      </c>
      <c r="B10" s="56"/>
      <c r="C10" s="55" t="s">
        <v>33</v>
      </c>
      <c r="D10" s="56"/>
      <c r="E10" s="56"/>
      <c r="F10" s="56"/>
      <c r="G10" s="57"/>
    </row>
    <row r="11" spans="1:7" ht="14.25" customHeight="1">
      <c r="A11" s="8"/>
      <c r="B11" s="56"/>
      <c r="C11" s="55" t="s">
        <v>34</v>
      </c>
      <c r="D11" s="56"/>
      <c r="E11" s="56"/>
      <c r="F11" s="56"/>
      <c r="G11" s="57"/>
    </row>
    <row r="12" spans="1:7" ht="14.25" customHeight="1">
      <c r="A12" s="8" t="s">
        <v>35</v>
      </c>
      <c r="B12" s="56"/>
      <c r="C12" s="55" t="s">
        <v>36</v>
      </c>
      <c r="D12" s="53">
        <v>43523453.94</v>
      </c>
      <c r="E12" s="53">
        <v>43523453.94</v>
      </c>
      <c r="F12" s="56"/>
      <c r="G12" s="57"/>
    </row>
    <row r="13" spans="1:7" ht="14.25" customHeight="1">
      <c r="A13" s="8" t="s">
        <v>28</v>
      </c>
      <c r="B13" s="56"/>
      <c r="C13" s="55" t="s">
        <v>37</v>
      </c>
      <c r="D13" s="56"/>
      <c r="E13" s="56"/>
      <c r="F13" s="56"/>
      <c r="G13" s="57"/>
    </row>
    <row r="14" spans="1:7" ht="14.25" customHeight="1">
      <c r="A14" s="8" t="s">
        <v>30</v>
      </c>
      <c r="B14" s="56"/>
      <c r="C14" s="55" t="s">
        <v>38</v>
      </c>
      <c r="D14" s="56"/>
      <c r="E14" s="56"/>
      <c r="F14" s="56"/>
      <c r="G14" s="57"/>
    </row>
    <row r="15" spans="1:7" ht="14.25" customHeight="1">
      <c r="A15" s="8" t="s">
        <v>32</v>
      </c>
      <c r="B15" s="56"/>
      <c r="C15" s="55" t="s">
        <v>39</v>
      </c>
      <c r="D15" s="15">
        <v>1425943.2</v>
      </c>
      <c r="E15" s="15">
        <v>1425943.2</v>
      </c>
      <c r="F15" s="56"/>
      <c r="G15" s="57"/>
    </row>
    <row r="16" spans="1:7" ht="14.25" customHeight="1">
      <c r="A16" s="8"/>
      <c r="B16" s="56"/>
      <c r="C16" s="55" t="s">
        <v>40</v>
      </c>
      <c r="D16" s="96"/>
      <c r="E16" s="96"/>
      <c r="F16" s="56"/>
      <c r="G16" s="57"/>
    </row>
    <row r="17" spans="1:7" ht="14.25" customHeight="1">
      <c r="A17" s="8"/>
      <c r="B17" s="56"/>
      <c r="C17" s="55" t="s">
        <v>41</v>
      </c>
      <c r="D17" s="15">
        <v>876294</v>
      </c>
      <c r="E17" s="15">
        <v>876294</v>
      </c>
      <c r="F17" s="56"/>
      <c r="G17" s="57"/>
    </row>
    <row r="18" spans="1:7" ht="14.25" customHeight="1">
      <c r="A18" s="8"/>
      <c r="B18" s="56"/>
      <c r="C18" s="55" t="s">
        <v>42</v>
      </c>
      <c r="D18" s="96"/>
      <c r="E18" s="96"/>
      <c r="F18" s="56"/>
      <c r="G18" s="57"/>
    </row>
    <row r="19" spans="1:7" ht="14.25" customHeight="1">
      <c r="A19" s="8"/>
      <c r="B19" s="56"/>
      <c r="C19" s="55" t="s">
        <v>43</v>
      </c>
      <c r="D19" s="96"/>
      <c r="E19" s="96"/>
      <c r="F19" s="56"/>
      <c r="G19" s="57"/>
    </row>
    <row r="20" spans="1:7" ht="14.25" customHeight="1">
      <c r="A20" s="8"/>
      <c r="B20" s="56"/>
      <c r="C20" s="55" t="s">
        <v>44</v>
      </c>
      <c r="D20" s="96"/>
      <c r="E20" s="96"/>
      <c r="F20" s="56"/>
      <c r="G20" s="57"/>
    </row>
    <row r="21" spans="1:7" ht="14.25" customHeight="1">
      <c r="A21" s="8"/>
      <c r="B21" s="56"/>
      <c r="C21" s="55" t="s">
        <v>45</v>
      </c>
      <c r="D21" s="96"/>
      <c r="E21" s="96"/>
      <c r="F21" s="56"/>
      <c r="G21" s="57"/>
    </row>
    <row r="22" spans="1:7" ht="14.25" customHeight="1">
      <c r="A22" s="8"/>
      <c r="B22" s="56"/>
      <c r="C22" s="55" t="s">
        <v>46</v>
      </c>
      <c r="D22" s="96"/>
      <c r="E22" s="96"/>
      <c r="F22" s="56"/>
      <c r="G22" s="57"/>
    </row>
    <row r="23" spans="1:7" ht="14.25" customHeight="1">
      <c r="A23" s="8"/>
      <c r="B23" s="56"/>
      <c r="C23" s="55" t="s">
        <v>47</v>
      </c>
      <c r="D23" s="96"/>
      <c r="E23" s="96"/>
      <c r="F23" s="56"/>
      <c r="G23" s="57"/>
    </row>
    <row r="24" spans="1:7" ht="14.25" customHeight="1">
      <c r="A24" s="8"/>
      <c r="B24" s="56"/>
      <c r="C24" s="55" t="s">
        <v>48</v>
      </c>
      <c r="D24" s="96"/>
      <c r="E24" s="96"/>
      <c r="F24" s="56"/>
      <c r="G24" s="57"/>
    </row>
    <row r="25" spans="1:7" ht="14.25" customHeight="1">
      <c r="A25" s="8"/>
      <c r="B25" s="56"/>
      <c r="C25" s="55" t="s">
        <v>49</v>
      </c>
      <c r="D25" s="96"/>
      <c r="E25" s="96"/>
      <c r="F25" s="56"/>
      <c r="G25" s="57"/>
    </row>
    <row r="26" spans="1:7" ht="14.25" customHeight="1">
      <c r="A26" s="8"/>
      <c r="B26" s="56"/>
      <c r="C26" s="55" t="s">
        <v>50</v>
      </c>
      <c r="D26" s="96"/>
      <c r="E26" s="96"/>
      <c r="F26" s="56"/>
      <c r="G26" s="57"/>
    </row>
    <row r="27" spans="1:7" ht="14.25" customHeight="1">
      <c r="A27" s="8"/>
      <c r="B27" s="56"/>
      <c r="C27" s="55" t="s">
        <v>51</v>
      </c>
      <c r="D27" s="15">
        <v>850832.8</v>
      </c>
      <c r="E27" s="15">
        <v>850832.8</v>
      </c>
      <c r="F27" s="56"/>
      <c r="G27" s="57"/>
    </row>
    <row r="28" spans="1:7" ht="14.25" customHeight="1">
      <c r="A28" s="8"/>
      <c r="B28" s="56"/>
      <c r="C28" s="55" t="s">
        <v>52</v>
      </c>
      <c r="D28" s="56"/>
      <c r="E28" s="56"/>
      <c r="F28" s="56"/>
      <c r="G28" s="57"/>
    </row>
    <row r="29" spans="1:7" ht="14.25" customHeight="1">
      <c r="A29" s="8"/>
      <c r="B29" s="56"/>
      <c r="C29" s="55" t="s">
        <v>53</v>
      </c>
      <c r="D29" s="56"/>
      <c r="E29" s="56"/>
      <c r="F29" s="56"/>
      <c r="G29" s="57"/>
    </row>
    <row r="30" spans="1:7" ht="14.25" customHeight="1">
      <c r="A30" s="8"/>
      <c r="B30" s="56"/>
      <c r="C30" s="55" t="s">
        <v>54</v>
      </c>
      <c r="D30" s="56"/>
      <c r="E30" s="56"/>
      <c r="F30" s="56"/>
      <c r="G30" s="57"/>
    </row>
    <row r="31" spans="1:7" ht="14.25" customHeight="1">
      <c r="A31" s="8"/>
      <c r="B31" s="56"/>
      <c r="C31" s="55" t="s">
        <v>55</v>
      </c>
      <c r="D31" s="56"/>
      <c r="E31" s="56"/>
      <c r="F31" s="56"/>
      <c r="G31" s="57"/>
    </row>
    <row r="32" spans="1:7" ht="14.25" customHeight="1">
      <c r="A32" s="8"/>
      <c r="B32" s="56"/>
      <c r="C32" s="55" t="s">
        <v>56</v>
      </c>
      <c r="D32" s="56"/>
      <c r="E32" s="56"/>
      <c r="F32" s="56"/>
      <c r="G32" s="57"/>
    </row>
    <row r="33" spans="1:7" ht="14.25" customHeight="1">
      <c r="A33" s="8"/>
      <c r="B33" s="56"/>
      <c r="C33" s="55" t="s">
        <v>57</v>
      </c>
      <c r="D33" s="56"/>
      <c r="E33" s="56"/>
      <c r="F33" s="56"/>
      <c r="G33" s="57"/>
    </row>
    <row r="34" spans="1:7" ht="14.25" customHeight="1">
      <c r="A34" s="8"/>
      <c r="B34" s="56"/>
      <c r="C34" s="55" t="s">
        <v>58</v>
      </c>
      <c r="D34" s="56"/>
      <c r="E34" s="56"/>
      <c r="F34" s="56"/>
      <c r="G34" s="57"/>
    </row>
    <row r="35" spans="1:7" ht="14.25" customHeight="1">
      <c r="A35" s="8"/>
      <c r="B35" s="56"/>
      <c r="C35" s="55" t="s">
        <v>59</v>
      </c>
      <c r="D35" s="56"/>
      <c r="E35" s="56"/>
      <c r="F35" s="56"/>
      <c r="G35" s="57"/>
    </row>
    <row r="36" spans="1:7" ht="14.25" customHeight="1">
      <c r="A36" s="60"/>
      <c r="B36" s="61"/>
      <c r="C36" s="62" t="s">
        <v>60</v>
      </c>
      <c r="D36" s="61"/>
      <c r="E36" s="61"/>
      <c r="F36" s="61"/>
      <c r="G36" s="63"/>
    </row>
  </sheetData>
  <sheetProtection/>
  <mergeCells count="4">
    <mergeCell ref="A2:G2"/>
    <mergeCell ref="F3:G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/>
  <rowBreaks count="1" manualBreakCount="1">
    <brk id="21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2">
      <selection activeCell="C6" sqref="C6:E6"/>
    </sheetView>
  </sheetViews>
  <sheetFormatPr defaultColWidth="9" defaultRowHeight="11.25"/>
  <cols>
    <col min="1" max="1" width="13.33203125" style="0" customWidth="1"/>
    <col min="2" max="2" width="39.33203125" style="0" customWidth="1"/>
    <col min="3" max="5" width="16.16015625" style="0" customWidth="1"/>
  </cols>
  <sheetData>
    <row r="1" spans="1:5" ht="11.25">
      <c r="A1" s="74" t="s">
        <v>61</v>
      </c>
      <c r="B1" s="32"/>
      <c r="C1" s="32"/>
      <c r="D1" s="32"/>
      <c r="E1" s="32"/>
    </row>
    <row r="2" spans="1:5" ht="18.75">
      <c r="A2" s="112" t="s">
        <v>5</v>
      </c>
      <c r="B2" s="112"/>
      <c r="C2" s="112"/>
      <c r="D2" s="112"/>
      <c r="E2" s="112"/>
    </row>
    <row r="3" spans="1:4" s="47" customFormat="1" ht="11.25">
      <c r="A3" s="113" t="s">
        <v>14</v>
      </c>
      <c r="B3" s="114"/>
      <c r="C3" s="64"/>
      <c r="D3" s="64"/>
    </row>
    <row r="4" spans="1:5" s="47" customFormat="1" ht="21" customHeight="1">
      <c r="A4" s="115" t="s">
        <v>62</v>
      </c>
      <c r="B4" s="116"/>
      <c r="C4" s="116" t="s">
        <v>63</v>
      </c>
      <c r="D4" s="116"/>
      <c r="E4" s="116"/>
    </row>
    <row r="5" spans="1:5" s="47" customFormat="1" ht="21.75" customHeight="1">
      <c r="A5" s="86" t="s">
        <v>64</v>
      </c>
      <c r="B5" s="87" t="s">
        <v>65</v>
      </c>
      <c r="C5" s="87" t="s">
        <v>66</v>
      </c>
      <c r="D5" s="87" t="s">
        <v>67</v>
      </c>
      <c r="E5" s="88" t="s">
        <v>68</v>
      </c>
    </row>
    <row r="6" spans="1:5" ht="15" customHeight="1">
      <c r="A6" s="38"/>
      <c r="B6" s="37" t="s">
        <v>20</v>
      </c>
      <c r="C6" s="53">
        <v>46676523.94</v>
      </c>
      <c r="D6" s="53">
        <v>19881917.48</v>
      </c>
      <c r="E6" s="53">
        <v>26794606.46</v>
      </c>
    </row>
    <row r="7" spans="1:5" ht="15" customHeight="1">
      <c r="A7" s="85" t="s">
        <v>69</v>
      </c>
      <c r="B7" s="14" t="s">
        <v>70</v>
      </c>
      <c r="C7" s="15">
        <v>43523453.94</v>
      </c>
      <c r="D7" s="15">
        <v>16728847.48</v>
      </c>
      <c r="E7" s="15">
        <v>26794606.46</v>
      </c>
    </row>
    <row r="8" spans="1:5" ht="15" customHeight="1">
      <c r="A8" s="85" t="s">
        <v>71</v>
      </c>
      <c r="B8" s="14" t="s">
        <v>72</v>
      </c>
      <c r="C8" s="15">
        <v>17677247.48</v>
      </c>
      <c r="D8" s="15">
        <v>16728847.48</v>
      </c>
      <c r="E8" s="15">
        <v>948400</v>
      </c>
    </row>
    <row r="9" spans="1:5" ht="16.5" customHeight="1">
      <c r="A9" s="89" t="s">
        <v>73</v>
      </c>
      <c r="B9" s="14" t="s">
        <v>74</v>
      </c>
      <c r="C9" s="15">
        <v>17667247.48</v>
      </c>
      <c r="D9" s="15">
        <v>16728847.48</v>
      </c>
      <c r="E9" s="15">
        <v>938400</v>
      </c>
    </row>
    <row r="10" spans="1:5" ht="15" customHeight="1">
      <c r="A10" s="89" t="s">
        <v>75</v>
      </c>
      <c r="B10" s="14" t="s">
        <v>76</v>
      </c>
      <c r="C10" s="15">
        <v>10000</v>
      </c>
      <c r="D10" s="15">
        <v>0</v>
      </c>
      <c r="E10" s="15">
        <v>10000</v>
      </c>
    </row>
    <row r="11" spans="1:5" ht="15" customHeight="1">
      <c r="A11" s="85" t="s">
        <v>77</v>
      </c>
      <c r="B11" s="14" t="s">
        <v>78</v>
      </c>
      <c r="C11" s="15">
        <v>25846206.46</v>
      </c>
      <c r="D11" s="15">
        <v>0</v>
      </c>
      <c r="E11" s="15">
        <v>25846206.46</v>
      </c>
    </row>
    <row r="12" spans="1:5" ht="15" customHeight="1">
      <c r="A12" s="53" t="s">
        <v>79</v>
      </c>
      <c r="B12" s="14" t="s">
        <v>80</v>
      </c>
      <c r="C12" s="15">
        <v>23717583.28</v>
      </c>
      <c r="D12" s="15">
        <v>0</v>
      </c>
      <c r="E12" s="15">
        <v>23717583.28</v>
      </c>
    </row>
    <row r="13" spans="1:5" ht="15" customHeight="1">
      <c r="A13" s="53" t="s">
        <v>81</v>
      </c>
      <c r="B13" s="14" t="s">
        <v>82</v>
      </c>
      <c r="C13" s="15">
        <v>2128623.18</v>
      </c>
      <c r="D13" s="15">
        <v>0</v>
      </c>
      <c r="E13" s="15">
        <v>2128623.18</v>
      </c>
    </row>
    <row r="14" spans="1:5" ht="15" customHeight="1">
      <c r="A14" s="85" t="s">
        <v>83</v>
      </c>
      <c r="B14" s="14" t="s">
        <v>84</v>
      </c>
      <c r="C14" s="15">
        <v>1425943.2</v>
      </c>
      <c r="D14" s="15">
        <v>1425943.2</v>
      </c>
      <c r="E14" s="15">
        <v>0</v>
      </c>
    </row>
    <row r="15" spans="1:5" ht="15" customHeight="1">
      <c r="A15" s="85" t="s">
        <v>85</v>
      </c>
      <c r="B15" s="14" t="s">
        <v>86</v>
      </c>
      <c r="C15" s="15">
        <v>1401943.2</v>
      </c>
      <c r="D15" s="15">
        <v>1401943.2</v>
      </c>
      <c r="E15" s="15">
        <v>0</v>
      </c>
    </row>
    <row r="16" spans="1:5" ht="15.75" customHeight="1">
      <c r="A16" s="85" t="s">
        <v>87</v>
      </c>
      <c r="B16" s="14" t="s">
        <v>88</v>
      </c>
      <c r="C16" s="15">
        <v>1001388</v>
      </c>
      <c r="D16" s="15">
        <v>1001388</v>
      </c>
      <c r="E16" s="15">
        <v>0</v>
      </c>
    </row>
    <row r="17" spans="1:5" ht="15" customHeight="1">
      <c r="A17" s="85" t="s">
        <v>89</v>
      </c>
      <c r="B17" s="14" t="s">
        <v>90</v>
      </c>
      <c r="C17" s="15">
        <v>400555.2</v>
      </c>
      <c r="D17" s="15">
        <v>400555.2</v>
      </c>
      <c r="E17" s="15">
        <v>0</v>
      </c>
    </row>
    <row r="18" spans="1:5" ht="15" customHeight="1">
      <c r="A18" s="85" t="s">
        <v>91</v>
      </c>
      <c r="B18" s="14" t="s">
        <v>92</v>
      </c>
      <c r="C18" s="15">
        <v>24000</v>
      </c>
      <c r="D18" s="15">
        <v>24000</v>
      </c>
      <c r="E18" s="15">
        <v>0</v>
      </c>
    </row>
    <row r="19" spans="1:5" ht="15" customHeight="1">
      <c r="A19" s="85" t="s">
        <v>93</v>
      </c>
      <c r="B19" s="14" t="s">
        <v>94</v>
      </c>
      <c r="C19" s="15">
        <v>24000</v>
      </c>
      <c r="D19" s="15">
        <v>24000</v>
      </c>
      <c r="E19" s="15">
        <v>0</v>
      </c>
    </row>
    <row r="20" spans="1:5" ht="15" customHeight="1">
      <c r="A20" s="85" t="s">
        <v>95</v>
      </c>
      <c r="B20" s="14" t="s">
        <v>96</v>
      </c>
      <c r="C20" s="15">
        <v>876294</v>
      </c>
      <c r="D20" s="15">
        <v>876294</v>
      </c>
      <c r="E20" s="15">
        <v>0</v>
      </c>
    </row>
    <row r="21" spans="1:5" ht="15" customHeight="1">
      <c r="A21" s="85" t="s">
        <v>97</v>
      </c>
      <c r="B21" s="14" t="s">
        <v>98</v>
      </c>
      <c r="C21" s="15">
        <v>876294</v>
      </c>
      <c r="D21" s="15">
        <v>876294</v>
      </c>
      <c r="E21" s="15">
        <v>0</v>
      </c>
    </row>
    <row r="22" spans="1:5" ht="15" customHeight="1">
      <c r="A22" s="85" t="s">
        <v>99</v>
      </c>
      <c r="B22" s="14" t="s">
        <v>100</v>
      </c>
      <c r="C22" s="15">
        <v>876294</v>
      </c>
      <c r="D22" s="15">
        <v>876294</v>
      </c>
      <c r="E22" s="15">
        <v>0</v>
      </c>
    </row>
    <row r="23" spans="1:5" ht="15" customHeight="1">
      <c r="A23" s="85" t="s">
        <v>101</v>
      </c>
      <c r="B23" s="14" t="s">
        <v>102</v>
      </c>
      <c r="C23" s="15">
        <v>850832.8</v>
      </c>
      <c r="D23" s="15">
        <v>850832.8</v>
      </c>
      <c r="E23" s="15">
        <v>0</v>
      </c>
    </row>
    <row r="24" spans="1:5" ht="15" customHeight="1">
      <c r="A24" s="85" t="s">
        <v>103</v>
      </c>
      <c r="B24" s="14" t="s">
        <v>104</v>
      </c>
      <c r="C24" s="15">
        <v>850832.8</v>
      </c>
      <c r="D24" s="15">
        <v>850832.8</v>
      </c>
      <c r="E24" s="15">
        <v>0</v>
      </c>
    </row>
    <row r="25" spans="1:5" ht="15" customHeight="1">
      <c r="A25" s="85" t="s">
        <v>105</v>
      </c>
      <c r="B25" s="14" t="s">
        <v>106</v>
      </c>
      <c r="C25" s="15">
        <v>600832.8</v>
      </c>
      <c r="D25" s="15">
        <v>600832.8</v>
      </c>
      <c r="E25" s="15">
        <v>0</v>
      </c>
    </row>
    <row r="26" spans="1:5" ht="15" customHeight="1">
      <c r="A26" s="85" t="s">
        <v>107</v>
      </c>
      <c r="B26" s="14" t="s">
        <v>108</v>
      </c>
      <c r="C26" s="15">
        <v>250000</v>
      </c>
      <c r="D26" s="15">
        <v>250000</v>
      </c>
      <c r="E26" s="15">
        <v>0</v>
      </c>
    </row>
    <row r="27" spans="1:5" ht="15" customHeight="1">
      <c r="A27" s="90"/>
      <c r="B27" s="11"/>
      <c r="C27" s="11"/>
      <c r="D27" s="11"/>
      <c r="E27" s="11"/>
    </row>
    <row r="28" spans="1:5" ht="15" customHeight="1">
      <c r="A28" s="90"/>
      <c r="B28" s="11"/>
      <c r="C28" s="11"/>
      <c r="D28" s="11"/>
      <c r="E28" s="11"/>
    </row>
    <row r="29" spans="1:5" ht="15" customHeight="1">
      <c r="A29" s="90"/>
      <c r="B29" s="11"/>
      <c r="C29" s="11"/>
      <c r="D29" s="11"/>
      <c r="E29" s="11"/>
    </row>
    <row r="30" spans="1:5" ht="15" customHeight="1">
      <c r="A30" s="91"/>
      <c r="B30" s="28"/>
      <c r="C30" s="28"/>
      <c r="D30" s="28"/>
      <c r="E30" s="28"/>
    </row>
    <row r="32" ht="11.25">
      <c r="A32" t="s">
        <v>109</v>
      </c>
    </row>
  </sheetData>
  <sheetProtection/>
  <mergeCells count="4">
    <mergeCell ref="A2:E2"/>
    <mergeCell ref="A3:B3"/>
    <mergeCell ref="A4:B4"/>
    <mergeCell ref="C4:E4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C6" sqref="C6:E45"/>
    </sheetView>
  </sheetViews>
  <sheetFormatPr defaultColWidth="9" defaultRowHeight="11.25"/>
  <cols>
    <col min="1" max="1" width="11.66015625" style="0" customWidth="1"/>
    <col min="2" max="2" width="30.33203125" style="0" customWidth="1"/>
    <col min="3" max="5" width="19.33203125" style="0" customWidth="1"/>
    <col min="6" max="7" width="17.16015625" style="0" customWidth="1"/>
    <col min="8" max="8" width="12.16015625" style="0" customWidth="1"/>
    <col min="9" max="9" width="12" style="0" customWidth="1"/>
  </cols>
  <sheetData>
    <row r="1" spans="1:7" ht="11.25">
      <c r="A1" s="74" t="s">
        <v>110</v>
      </c>
      <c r="B1" s="32"/>
      <c r="C1" s="32"/>
      <c r="D1" s="32"/>
      <c r="E1" s="32"/>
      <c r="F1" s="32"/>
      <c r="G1" s="32"/>
    </row>
    <row r="2" spans="1:7" ht="18.75">
      <c r="A2" s="81" t="s">
        <v>6</v>
      </c>
      <c r="B2" s="81"/>
      <c r="C2" s="81"/>
      <c r="D2" s="81"/>
      <c r="E2" s="81"/>
      <c r="F2" s="81"/>
      <c r="G2" s="81"/>
    </row>
    <row r="3" spans="1:5" s="47" customFormat="1" ht="11.25">
      <c r="A3" s="113" t="s">
        <v>14</v>
      </c>
      <c r="B3" s="114"/>
      <c r="C3" s="64"/>
      <c r="D3" s="64"/>
      <c r="E3" s="65" t="s">
        <v>111</v>
      </c>
    </row>
    <row r="4" spans="1:5" ht="15.75" customHeight="1">
      <c r="A4" s="117" t="s">
        <v>112</v>
      </c>
      <c r="B4" s="118"/>
      <c r="C4" s="119" t="s">
        <v>113</v>
      </c>
      <c r="D4" s="119"/>
      <c r="E4" s="120"/>
    </row>
    <row r="5" spans="1:10" ht="15.75" customHeight="1">
      <c r="A5" s="37" t="s">
        <v>64</v>
      </c>
      <c r="B5" s="37" t="s">
        <v>65</v>
      </c>
      <c r="C5" s="37" t="s">
        <v>20</v>
      </c>
      <c r="D5" s="37" t="s">
        <v>114</v>
      </c>
      <c r="E5" s="46" t="s">
        <v>115</v>
      </c>
      <c r="G5" s="82"/>
      <c r="H5" s="82"/>
      <c r="I5" s="82"/>
      <c r="J5" s="82"/>
    </row>
    <row r="6" spans="1:10" ht="15.75" customHeight="1">
      <c r="A6" s="37"/>
      <c r="B6" s="37" t="s">
        <v>20</v>
      </c>
      <c r="C6" s="83">
        <f>D6+E6</f>
        <v>19881917.48</v>
      </c>
      <c r="D6" s="84">
        <f>D7+D18++D41+D43</f>
        <v>15529982.1</v>
      </c>
      <c r="E6" s="84">
        <f>E7+E18+E40+E43</f>
        <v>4351935.38</v>
      </c>
      <c r="G6" s="30"/>
      <c r="H6" s="30"/>
      <c r="I6" s="30"/>
      <c r="J6" s="82"/>
    </row>
    <row r="7" spans="1:10" ht="15.75" customHeight="1">
      <c r="A7" s="85" t="s">
        <v>116</v>
      </c>
      <c r="B7" s="14" t="s">
        <v>117</v>
      </c>
      <c r="C7" s="15">
        <v>15259742.1</v>
      </c>
      <c r="D7" s="15">
        <v>15259742.1</v>
      </c>
      <c r="E7" s="15">
        <v>0</v>
      </c>
      <c r="G7" s="82"/>
      <c r="H7" s="82"/>
      <c r="I7" s="82"/>
      <c r="J7" s="82"/>
    </row>
    <row r="8" spans="1:10" ht="15.75" customHeight="1">
      <c r="A8" s="85" t="s">
        <v>118</v>
      </c>
      <c r="B8" s="14" t="s">
        <v>119</v>
      </c>
      <c r="C8" s="15">
        <v>2102424</v>
      </c>
      <c r="D8" s="15">
        <v>2102424</v>
      </c>
      <c r="E8" s="15">
        <v>0</v>
      </c>
      <c r="G8" s="82"/>
      <c r="H8" s="82"/>
      <c r="I8" s="82"/>
      <c r="J8" s="82"/>
    </row>
    <row r="9" spans="1:5" ht="15.75" customHeight="1">
      <c r="A9" s="85" t="s">
        <v>120</v>
      </c>
      <c r="B9" s="14" t="s">
        <v>121</v>
      </c>
      <c r="C9" s="15">
        <v>355840</v>
      </c>
      <c r="D9" s="15">
        <v>355840</v>
      </c>
      <c r="E9" s="15">
        <v>0</v>
      </c>
    </row>
    <row r="10" spans="1:5" ht="15.75" customHeight="1">
      <c r="A10" s="85" t="s">
        <v>122</v>
      </c>
      <c r="B10" s="14" t="s">
        <v>123</v>
      </c>
      <c r="C10" s="15">
        <v>5550104</v>
      </c>
      <c r="D10" s="15">
        <v>5550104</v>
      </c>
      <c r="E10" s="15">
        <v>0</v>
      </c>
    </row>
    <row r="11" spans="1:5" ht="15.75" customHeight="1">
      <c r="A11" s="85" t="s">
        <v>124</v>
      </c>
      <c r="B11" s="14" t="s">
        <v>125</v>
      </c>
      <c r="C11" s="15">
        <v>1001388</v>
      </c>
      <c r="D11" s="15">
        <v>1001388</v>
      </c>
      <c r="E11" s="15">
        <v>0</v>
      </c>
    </row>
    <row r="12" spans="1:5" ht="15.75" customHeight="1">
      <c r="A12" s="85" t="s">
        <v>126</v>
      </c>
      <c r="B12" s="14" t="s">
        <v>127</v>
      </c>
      <c r="C12" s="15">
        <v>400555.2</v>
      </c>
      <c r="D12" s="15">
        <v>400555.2</v>
      </c>
      <c r="E12" s="15">
        <v>0</v>
      </c>
    </row>
    <row r="13" spans="1:5" ht="15.75" customHeight="1">
      <c r="A13" s="85" t="s">
        <v>128</v>
      </c>
      <c r="B13" s="14" t="s">
        <v>129</v>
      </c>
      <c r="C13" s="15">
        <v>500694</v>
      </c>
      <c r="D13" s="15">
        <v>500694</v>
      </c>
      <c r="E13" s="15">
        <v>0</v>
      </c>
    </row>
    <row r="14" spans="1:5" ht="15.75" customHeight="1">
      <c r="A14" s="85" t="s">
        <v>130</v>
      </c>
      <c r="B14" s="14" t="s">
        <v>131</v>
      </c>
      <c r="C14" s="15">
        <v>75104.1</v>
      </c>
      <c r="D14" s="15">
        <v>75104.1</v>
      </c>
      <c r="E14" s="15">
        <v>0</v>
      </c>
    </row>
    <row r="15" spans="1:5" ht="15.75" customHeight="1">
      <c r="A15" s="85" t="s">
        <v>132</v>
      </c>
      <c r="B15" s="14" t="s">
        <v>133</v>
      </c>
      <c r="C15" s="15">
        <v>600832.8</v>
      </c>
      <c r="D15" s="15">
        <v>600832.8</v>
      </c>
      <c r="E15" s="15">
        <v>0</v>
      </c>
    </row>
    <row r="16" spans="1:5" ht="15.75" customHeight="1">
      <c r="A16" s="85" t="s">
        <v>134</v>
      </c>
      <c r="B16" s="14" t="s">
        <v>135</v>
      </c>
      <c r="C16" s="15">
        <v>105600</v>
      </c>
      <c r="D16" s="15">
        <v>105600</v>
      </c>
      <c r="E16" s="15">
        <v>0</v>
      </c>
    </row>
    <row r="17" spans="1:5" ht="15.75" customHeight="1">
      <c r="A17" s="85" t="s">
        <v>136</v>
      </c>
      <c r="B17" s="14" t="s">
        <v>137</v>
      </c>
      <c r="C17" s="15">
        <v>4567200</v>
      </c>
      <c r="D17" s="15">
        <v>4567200</v>
      </c>
      <c r="E17" s="15">
        <v>0</v>
      </c>
    </row>
    <row r="18" spans="1:5" ht="15.75" customHeight="1">
      <c r="A18" s="85" t="s">
        <v>138</v>
      </c>
      <c r="B18" s="14" t="s">
        <v>139</v>
      </c>
      <c r="C18" s="15">
        <v>4251935.38</v>
      </c>
      <c r="D18" s="15">
        <v>0</v>
      </c>
      <c r="E18" s="15">
        <v>4251935.38</v>
      </c>
    </row>
    <row r="19" spans="1:5" ht="15.75" customHeight="1">
      <c r="A19" s="85" t="s">
        <v>140</v>
      </c>
      <c r="B19" s="14" t="s">
        <v>141</v>
      </c>
      <c r="C19" s="15">
        <v>310500</v>
      </c>
      <c r="D19" s="15">
        <v>0</v>
      </c>
      <c r="E19" s="15">
        <v>310500</v>
      </c>
    </row>
    <row r="20" spans="1:5" ht="15.75" customHeight="1">
      <c r="A20" s="85" t="s">
        <v>142</v>
      </c>
      <c r="B20" s="14" t="s">
        <v>143</v>
      </c>
      <c r="C20" s="15">
        <v>300000</v>
      </c>
      <c r="D20" s="15">
        <v>0</v>
      </c>
      <c r="E20" s="15">
        <v>300000</v>
      </c>
    </row>
    <row r="21" spans="1:5" ht="15.75" customHeight="1">
      <c r="A21" s="85" t="s">
        <v>144</v>
      </c>
      <c r="B21" s="14" t="s">
        <v>145</v>
      </c>
      <c r="C21" s="15">
        <v>50000</v>
      </c>
      <c r="D21" s="15">
        <v>0</v>
      </c>
      <c r="E21" s="15">
        <v>50000</v>
      </c>
    </row>
    <row r="22" spans="1:5" ht="15.75" customHeight="1">
      <c r="A22" s="85" t="s">
        <v>146</v>
      </c>
      <c r="B22" s="14" t="s">
        <v>147</v>
      </c>
      <c r="C22" s="15">
        <v>5000</v>
      </c>
      <c r="D22" s="15">
        <v>0</v>
      </c>
      <c r="E22" s="15">
        <v>5000</v>
      </c>
    </row>
    <row r="23" spans="1:5" ht="15.75" customHeight="1">
      <c r="A23" s="85" t="s">
        <v>148</v>
      </c>
      <c r="B23" s="14" t="s">
        <v>149</v>
      </c>
      <c r="C23" s="15">
        <v>30000</v>
      </c>
      <c r="D23" s="15">
        <v>0</v>
      </c>
      <c r="E23" s="15">
        <v>30000</v>
      </c>
    </row>
    <row r="24" spans="1:5" ht="15.75" customHeight="1">
      <c r="A24" s="85" t="s">
        <v>150</v>
      </c>
      <c r="B24" s="14" t="s">
        <v>151</v>
      </c>
      <c r="C24" s="15">
        <v>100000</v>
      </c>
      <c r="D24" s="15">
        <v>0</v>
      </c>
      <c r="E24" s="15">
        <v>100000</v>
      </c>
    </row>
    <row r="25" spans="1:5" ht="15.75" customHeight="1">
      <c r="A25" s="85" t="s">
        <v>152</v>
      </c>
      <c r="B25" s="14" t="s">
        <v>153</v>
      </c>
      <c r="C25" s="15">
        <v>120000</v>
      </c>
      <c r="D25" s="15">
        <v>0</v>
      </c>
      <c r="E25" s="15">
        <v>120000</v>
      </c>
    </row>
    <row r="26" spans="1:5" ht="15.75" customHeight="1">
      <c r="A26" s="85" t="s">
        <v>154</v>
      </c>
      <c r="B26" s="14" t="s">
        <v>155</v>
      </c>
      <c r="C26" s="15">
        <v>599000</v>
      </c>
      <c r="D26" s="15">
        <v>0</v>
      </c>
      <c r="E26" s="15">
        <v>599000</v>
      </c>
    </row>
    <row r="27" spans="1:5" ht="15.75" customHeight="1">
      <c r="A27" s="85" t="s">
        <v>156</v>
      </c>
      <c r="B27" s="14" t="s">
        <v>157</v>
      </c>
      <c r="C27" s="15">
        <v>500000</v>
      </c>
      <c r="D27" s="15">
        <v>0</v>
      </c>
      <c r="E27" s="15">
        <v>500000</v>
      </c>
    </row>
    <row r="28" spans="1:5" ht="15.75" customHeight="1">
      <c r="A28" s="85" t="s">
        <v>158</v>
      </c>
      <c r="B28" s="14" t="s">
        <v>159</v>
      </c>
      <c r="C28" s="15">
        <v>400000</v>
      </c>
      <c r="D28" s="15">
        <v>0</v>
      </c>
      <c r="E28" s="15">
        <v>400000</v>
      </c>
    </row>
    <row r="29" spans="1:5" ht="15.75" customHeight="1">
      <c r="A29" s="85" t="s">
        <v>160</v>
      </c>
      <c r="B29" s="14" t="s">
        <v>161</v>
      </c>
      <c r="C29" s="15">
        <v>20000</v>
      </c>
      <c r="D29" s="15">
        <v>0</v>
      </c>
      <c r="E29" s="15">
        <v>20000</v>
      </c>
    </row>
    <row r="30" spans="1:5" ht="15.75" customHeight="1">
      <c r="A30" s="85" t="s">
        <v>162</v>
      </c>
      <c r="B30" s="14" t="s">
        <v>163</v>
      </c>
      <c r="C30" s="15">
        <v>2000</v>
      </c>
      <c r="D30" s="15">
        <v>0</v>
      </c>
      <c r="E30" s="15">
        <v>2000</v>
      </c>
    </row>
    <row r="31" spans="1:5" ht="15.75" customHeight="1">
      <c r="A31" s="85" t="s">
        <v>164</v>
      </c>
      <c r="B31" s="14" t="s">
        <v>165</v>
      </c>
      <c r="C31" s="15">
        <v>196923.86</v>
      </c>
      <c r="D31" s="15">
        <v>0</v>
      </c>
      <c r="E31" s="15">
        <v>196923.86</v>
      </c>
    </row>
    <row r="32" spans="1:5" ht="15.75" customHeight="1">
      <c r="A32" s="85" t="s">
        <v>166</v>
      </c>
      <c r="B32" s="14" t="s">
        <v>167</v>
      </c>
      <c r="C32" s="15">
        <v>2000</v>
      </c>
      <c r="D32" s="15">
        <v>0</v>
      </c>
      <c r="E32" s="15">
        <v>2000</v>
      </c>
    </row>
    <row r="33" spans="1:5" ht="15.75" customHeight="1">
      <c r="A33" s="85" t="s">
        <v>168</v>
      </c>
      <c r="B33" s="14" t="s">
        <v>169</v>
      </c>
      <c r="C33" s="15">
        <v>3300</v>
      </c>
      <c r="D33" s="15">
        <v>0</v>
      </c>
      <c r="E33" s="15">
        <v>3300</v>
      </c>
    </row>
    <row r="34" spans="1:5" ht="15.75" customHeight="1">
      <c r="A34" s="85" t="s">
        <v>170</v>
      </c>
      <c r="B34" s="14" t="s">
        <v>171</v>
      </c>
      <c r="C34" s="15">
        <v>300000</v>
      </c>
      <c r="D34" s="15">
        <v>0</v>
      </c>
      <c r="E34" s="15">
        <v>300000</v>
      </c>
    </row>
    <row r="35" spans="1:5" ht="15.75" customHeight="1">
      <c r="A35" s="85" t="s">
        <v>172</v>
      </c>
      <c r="B35" s="14" t="s">
        <v>173</v>
      </c>
      <c r="C35" s="15">
        <v>400000</v>
      </c>
      <c r="D35" s="15">
        <v>0</v>
      </c>
      <c r="E35" s="15">
        <v>400000</v>
      </c>
    </row>
    <row r="36" spans="1:5" ht="15.75" customHeight="1">
      <c r="A36" s="85" t="s">
        <v>174</v>
      </c>
      <c r="B36" s="14" t="s">
        <v>175</v>
      </c>
      <c r="C36" s="15">
        <v>100138.8</v>
      </c>
      <c r="D36" s="15">
        <v>0</v>
      </c>
      <c r="E36" s="15">
        <v>100138.8</v>
      </c>
    </row>
    <row r="37" spans="1:5" ht="15.75" customHeight="1">
      <c r="A37" s="85" t="s">
        <v>176</v>
      </c>
      <c r="B37" s="14" t="s">
        <v>177</v>
      </c>
      <c r="C37" s="15">
        <v>63072.72</v>
      </c>
      <c r="D37" s="15">
        <v>0</v>
      </c>
      <c r="E37" s="15">
        <v>63072.72</v>
      </c>
    </row>
    <row r="38" spans="1:5" ht="15.75" customHeight="1">
      <c r="A38" s="85" t="s">
        <v>178</v>
      </c>
      <c r="B38" s="14" t="s">
        <v>179</v>
      </c>
      <c r="C38" s="15">
        <v>50000</v>
      </c>
      <c r="D38" s="15">
        <v>0</v>
      </c>
      <c r="E38" s="15">
        <v>50000</v>
      </c>
    </row>
    <row r="39" spans="1:5" ht="15.75" customHeight="1">
      <c r="A39" s="85" t="s">
        <v>180</v>
      </c>
      <c r="B39" s="14" t="s">
        <v>181</v>
      </c>
      <c r="C39" s="15">
        <v>700000</v>
      </c>
      <c r="D39" s="15">
        <v>0</v>
      </c>
      <c r="E39" s="15">
        <v>700000</v>
      </c>
    </row>
    <row r="40" spans="1:5" ht="15.75" customHeight="1">
      <c r="A40" s="85" t="s">
        <v>182</v>
      </c>
      <c r="B40" s="14" t="s">
        <v>183</v>
      </c>
      <c r="C40" s="15">
        <v>100000</v>
      </c>
      <c r="D40" s="15">
        <v>0</v>
      </c>
      <c r="E40" s="15">
        <v>100000</v>
      </c>
    </row>
    <row r="41" spans="1:5" ht="15.75" customHeight="1">
      <c r="A41" s="85" t="s">
        <v>184</v>
      </c>
      <c r="B41" s="14" t="s">
        <v>185</v>
      </c>
      <c r="C41" s="15">
        <v>60000</v>
      </c>
      <c r="D41" s="15">
        <v>0</v>
      </c>
      <c r="E41" s="15">
        <v>60000</v>
      </c>
    </row>
    <row r="42" spans="1:5" ht="15.75" customHeight="1">
      <c r="A42" s="85" t="s">
        <v>186</v>
      </c>
      <c r="B42" s="14" t="s">
        <v>187</v>
      </c>
      <c r="C42" s="15">
        <v>40000</v>
      </c>
      <c r="D42" s="15">
        <v>0</v>
      </c>
      <c r="E42" s="15">
        <v>40000</v>
      </c>
    </row>
    <row r="43" spans="1:5" ht="15.75" customHeight="1">
      <c r="A43" s="85" t="s">
        <v>188</v>
      </c>
      <c r="B43" s="14" t="s">
        <v>189</v>
      </c>
      <c r="C43" s="15">
        <v>270240</v>
      </c>
      <c r="D43" s="15">
        <v>270240</v>
      </c>
      <c r="E43" s="15">
        <v>0</v>
      </c>
    </row>
    <row r="44" spans="1:5" ht="15.75" customHeight="1">
      <c r="A44" s="85" t="s">
        <v>190</v>
      </c>
      <c r="B44" s="14" t="s">
        <v>191</v>
      </c>
      <c r="C44" s="15">
        <v>270000</v>
      </c>
      <c r="D44" s="15">
        <v>270000</v>
      </c>
      <c r="E44" s="15">
        <v>0</v>
      </c>
    </row>
    <row r="45" spans="1:5" ht="15.75" customHeight="1">
      <c r="A45" s="85" t="s">
        <v>192</v>
      </c>
      <c r="B45" s="14" t="s">
        <v>193</v>
      </c>
      <c r="C45" s="15">
        <v>240</v>
      </c>
      <c r="D45" s="15">
        <v>240</v>
      </c>
      <c r="E45" s="15">
        <v>0</v>
      </c>
    </row>
  </sheetData>
  <sheetProtection/>
  <mergeCells count="3">
    <mergeCell ref="A3:B3"/>
    <mergeCell ref="A4:B4"/>
    <mergeCell ref="C4:E4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2"/>
  <sheetViews>
    <sheetView zoomScalePageLayoutView="0" workbookViewId="0" topLeftCell="A1">
      <selection activeCell="P7" sqref="P7"/>
    </sheetView>
  </sheetViews>
  <sheetFormatPr defaultColWidth="9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1.25">
      <c r="A1" s="74" t="s">
        <v>194</v>
      </c>
      <c r="B1" s="32"/>
      <c r="C1" s="32"/>
      <c r="D1" s="32"/>
      <c r="E1" s="32"/>
    </row>
    <row r="2" spans="1:13" ht="33.75" customHeight="1">
      <c r="A2" s="121" t="s">
        <v>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2" ht="12.75" customHeight="1">
      <c r="A3" s="75" t="s">
        <v>14</v>
      </c>
      <c r="B3" s="75"/>
      <c r="C3" s="76"/>
      <c r="L3" s="3" t="s">
        <v>15</v>
      </c>
    </row>
    <row r="4" spans="1:13" ht="16.5" customHeight="1">
      <c r="A4" s="128" t="s">
        <v>195</v>
      </c>
      <c r="B4" s="122" t="s">
        <v>63</v>
      </c>
      <c r="C4" s="122"/>
      <c r="D4" s="122"/>
      <c r="E4" s="122"/>
      <c r="F4" s="122"/>
      <c r="G4" s="122"/>
      <c r="H4" s="122" t="s">
        <v>196</v>
      </c>
      <c r="I4" s="122"/>
      <c r="J4" s="122"/>
      <c r="K4" s="122"/>
      <c r="L4" s="122"/>
      <c r="M4" s="123"/>
    </row>
    <row r="5" spans="1:13" ht="44.25" customHeight="1">
      <c r="A5" s="129"/>
      <c r="B5" s="124" t="s">
        <v>20</v>
      </c>
      <c r="C5" s="131" t="s">
        <v>197</v>
      </c>
      <c r="D5" s="124" t="s">
        <v>198</v>
      </c>
      <c r="E5" s="124"/>
      <c r="F5" s="124"/>
      <c r="G5" s="124" t="s">
        <v>199</v>
      </c>
      <c r="H5" s="124" t="s">
        <v>20</v>
      </c>
      <c r="I5" s="132" t="s">
        <v>200</v>
      </c>
      <c r="J5" s="125" t="s">
        <v>198</v>
      </c>
      <c r="K5" s="126"/>
      <c r="L5" s="127"/>
      <c r="M5" s="134" t="s">
        <v>199</v>
      </c>
    </row>
    <row r="6" spans="1:13" ht="55.5" customHeight="1">
      <c r="A6" s="130"/>
      <c r="B6" s="124"/>
      <c r="C6" s="131"/>
      <c r="D6" s="52" t="s">
        <v>66</v>
      </c>
      <c r="E6" s="50" t="s">
        <v>201</v>
      </c>
      <c r="F6" s="50" t="s">
        <v>202</v>
      </c>
      <c r="G6" s="124"/>
      <c r="H6" s="124"/>
      <c r="I6" s="133"/>
      <c r="J6" s="52" t="s">
        <v>66</v>
      </c>
      <c r="K6" s="50" t="s">
        <v>201</v>
      </c>
      <c r="L6" s="50" t="s">
        <v>202</v>
      </c>
      <c r="M6" s="135"/>
    </row>
    <row r="7" spans="1:13" ht="17.25" customHeight="1">
      <c r="A7" s="9" t="s">
        <v>20</v>
      </c>
      <c r="B7" s="56">
        <v>52000</v>
      </c>
      <c r="C7" s="56"/>
      <c r="D7" s="56">
        <v>50000</v>
      </c>
      <c r="E7" s="56">
        <v>0</v>
      </c>
      <c r="F7" s="56">
        <v>50000</v>
      </c>
      <c r="G7" s="56">
        <v>2000</v>
      </c>
      <c r="H7" s="77">
        <f>J7</f>
        <v>21093.38</v>
      </c>
      <c r="I7" s="77"/>
      <c r="J7" s="77">
        <f>L7</f>
        <v>21093.38</v>
      </c>
      <c r="K7" s="77"/>
      <c r="L7" s="78">
        <v>21093.38</v>
      </c>
      <c r="M7" s="79"/>
    </row>
    <row r="8" spans="1:13" ht="17.25" customHeight="1">
      <c r="A8" s="9"/>
      <c r="B8" s="56"/>
      <c r="C8" s="56"/>
      <c r="D8" s="56"/>
      <c r="E8" s="56"/>
      <c r="F8" s="56"/>
      <c r="G8" s="56"/>
      <c r="H8" s="9"/>
      <c r="I8" s="9"/>
      <c r="J8" s="9"/>
      <c r="K8" s="9"/>
      <c r="L8" s="9"/>
      <c r="M8" s="79"/>
    </row>
    <row r="9" spans="1:13" ht="17.25" customHeight="1">
      <c r="A9" s="62"/>
      <c r="B9" s="61"/>
      <c r="C9" s="61"/>
      <c r="D9" s="61"/>
      <c r="E9" s="61"/>
      <c r="F9" s="61"/>
      <c r="G9" s="61"/>
      <c r="H9" s="62"/>
      <c r="I9" s="62"/>
      <c r="J9" s="62"/>
      <c r="K9" s="62"/>
      <c r="L9" s="62"/>
      <c r="M9" s="80"/>
    </row>
    <row r="11" ht="11.25">
      <c r="A11" t="s">
        <v>109</v>
      </c>
    </row>
    <row r="12" spans="1:250" ht="12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</row>
  </sheetData>
  <sheetProtection/>
  <mergeCells count="13">
    <mergeCell ref="H5:H6"/>
    <mergeCell ref="I5:I6"/>
    <mergeCell ref="M5:M6"/>
    <mergeCell ref="A2:M2"/>
    <mergeCell ref="B4:G4"/>
    <mergeCell ref="H4:M4"/>
    <mergeCell ref="D5:F5"/>
    <mergeCell ref="J5:L5"/>
    <mergeCell ref="A4:A6"/>
    <mergeCell ref="B5:B6"/>
    <mergeCell ref="C5:C6"/>
    <mergeCell ref="G5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0"/>
  <sheetViews>
    <sheetView zoomScalePageLayoutView="0" workbookViewId="0" topLeftCell="A1">
      <selection activeCell="B15" sqref="B15"/>
    </sheetView>
  </sheetViews>
  <sheetFormatPr defaultColWidth="9" defaultRowHeight="11.25"/>
  <cols>
    <col min="1" max="1" width="13.33203125" style="0" bestFit="1" customWidth="1"/>
    <col min="2" max="2" width="63.5" style="0" customWidth="1"/>
    <col min="3" max="5" width="25.16015625" style="0" customWidth="1"/>
  </cols>
  <sheetData>
    <row r="1" spans="1:5" ht="11.25">
      <c r="A1" s="31" t="s">
        <v>203</v>
      </c>
      <c r="B1" s="32"/>
      <c r="C1" s="32"/>
      <c r="D1" s="32"/>
      <c r="E1" s="32"/>
    </row>
    <row r="2" spans="1:5" ht="24">
      <c r="A2" s="136" t="s">
        <v>8</v>
      </c>
      <c r="B2" s="136"/>
      <c r="C2" s="136"/>
      <c r="D2" s="136"/>
      <c r="E2" s="136"/>
    </row>
    <row r="3" spans="1:5" s="47" customFormat="1" ht="11.25">
      <c r="A3" s="114" t="s">
        <v>14</v>
      </c>
      <c r="B3" s="114"/>
      <c r="C3" s="64"/>
      <c r="D3" s="64"/>
      <c r="E3" s="65" t="s">
        <v>111</v>
      </c>
    </row>
    <row r="4" spans="1:5" ht="15.75" customHeight="1">
      <c r="A4" s="34" t="s">
        <v>64</v>
      </c>
      <c r="B4" s="35" t="s">
        <v>65</v>
      </c>
      <c r="C4" s="35" t="s">
        <v>20</v>
      </c>
      <c r="D4" s="35" t="s">
        <v>67</v>
      </c>
      <c r="E4" s="66" t="s">
        <v>68</v>
      </c>
    </row>
    <row r="5" spans="1:5" ht="15.75" customHeight="1">
      <c r="A5" s="38"/>
      <c r="B5" s="44" t="s">
        <v>20</v>
      </c>
      <c r="C5" s="67"/>
      <c r="D5" s="67"/>
      <c r="E5" s="68"/>
    </row>
    <row r="6" spans="1:5" ht="15.75" customHeight="1">
      <c r="A6" s="38"/>
      <c r="B6" s="67"/>
      <c r="C6" s="67"/>
      <c r="D6" s="67"/>
      <c r="E6" s="68"/>
    </row>
    <row r="7" spans="1:5" ht="15.75" customHeight="1">
      <c r="A7" s="38"/>
      <c r="B7" s="67"/>
      <c r="C7" s="67"/>
      <c r="D7" s="67"/>
      <c r="E7" s="68"/>
    </row>
    <row r="8" spans="1:5" ht="15.75" customHeight="1">
      <c r="A8" s="69"/>
      <c r="B8" s="70"/>
      <c r="C8" s="70"/>
      <c r="D8" s="70"/>
      <c r="E8" s="71"/>
    </row>
    <row r="10" spans="1:256" ht="12">
      <c r="A10" s="73" t="s">
        <v>260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  <c r="IV10" s="73"/>
    </row>
  </sheetData>
  <sheetProtection/>
  <mergeCells count="2">
    <mergeCell ref="A2:E2"/>
    <mergeCell ref="A3:B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0"/>
  <sheetViews>
    <sheetView tabSelected="1" zoomScalePageLayoutView="0" workbookViewId="0" topLeftCell="A1">
      <selection activeCell="C13" sqref="C13"/>
    </sheetView>
  </sheetViews>
  <sheetFormatPr defaultColWidth="9" defaultRowHeight="11.25"/>
  <cols>
    <col min="1" max="1" width="13.33203125" style="0" customWidth="1"/>
    <col min="2" max="2" width="58" style="0" customWidth="1"/>
    <col min="3" max="5" width="24.33203125" style="0" customWidth="1"/>
  </cols>
  <sheetData>
    <row r="1" spans="1:5" ht="11.25">
      <c r="A1" s="31" t="s">
        <v>204</v>
      </c>
      <c r="B1" s="32"/>
      <c r="C1" s="32"/>
      <c r="D1" s="32"/>
      <c r="E1" s="32"/>
    </row>
    <row r="2" spans="1:5" ht="18.75">
      <c r="A2" s="112" t="s">
        <v>9</v>
      </c>
      <c r="B2" s="112"/>
      <c r="C2" s="112"/>
      <c r="D2" s="112"/>
      <c r="E2" s="112"/>
    </row>
    <row r="3" spans="1:5" s="47" customFormat="1" ht="11.25">
      <c r="A3" s="114" t="s">
        <v>14</v>
      </c>
      <c r="B3" s="114"/>
      <c r="C3" s="64"/>
      <c r="D3" s="64"/>
      <c r="E3" s="65" t="s">
        <v>111</v>
      </c>
    </row>
    <row r="4" spans="1:5" ht="17.25" customHeight="1">
      <c r="A4" s="34" t="s">
        <v>64</v>
      </c>
      <c r="B4" s="35" t="s">
        <v>65</v>
      </c>
      <c r="C4" s="35" t="s">
        <v>20</v>
      </c>
      <c r="D4" s="35" t="s">
        <v>67</v>
      </c>
      <c r="E4" s="66" t="s">
        <v>68</v>
      </c>
    </row>
    <row r="5" spans="1:5" ht="17.25" customHeight="1">
      <c r="A5" s="38"/>
      <c r="B5" s="44" t="s">
        <v>20</v>
      </c>
      <c r="C5" s="67"/>
      <c r="D5" s="67"/>
      <c r="E5" s="68"/>
    </row>
    <row r="6" spans="1:5" ht="17.25" customHeight="1">
      <c r="A6" s="38"/>
      <c r="B6" s="67"/>
      <c r="C6" s="67"/>
      <c r="D6" s="67"/>
      <c r="E6" s="68"/>
    </row>
    <row r="7" spans="1:5" ht="17.25" customHeight="1">
      <c r="A7" s="38"/>
      <c r="B7" s="67"/>
      <c r="C7" s="67"/>
      <c r="D7" s="67"/>
      <c r="E7" s="68"/>
    </row>
    <row r="8" spans="1:5" ht="17.25" customHeight="1">
      <c r="A8" s="69"/>
      <c r="B8" s="70"/>
      <c r="C8" s="70"/>
      <c r="D8" s="70"/>
      <c r="E8" s="71"/>
    </row>
    <row r="9" spans="1:5" ht="17.25" customHeight="1">
      <c r="A9" s="72"/>
      <c r="B9" s="72"/>
      <c r="C9" s="72"/>
      <c r="D9" s="72"/>
      <c r="E9" s="72"/>
    </row>
    <row r="10" spans="1:256" ht="12">
      <c r="A10" s="73" t="s">
        <v>261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  <c r="IV10" s="73"/>
    </row>
  </sheetData>
  <sheetProtection/>
  <mergeCells count="2">
    <mergeCell ref="A2:E2"/>
    <mergeCell ref="A3:B3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F31" sqref="F31"/>
    </sheetView>
  </sheetViews>
  <sheetFormatPr defaultColWidth="9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</cols>
  <sheetData>
    <row r="1" ht="11.25">
      <c r="A1" s="1" t="s">
        <v>205</v>
      </c>
    </row>
    <row r="2" spans="1:4" ht="27.75" customHeight="1">
      <c r="A2" s="137" t="s">
        <v>10</v>
      </c>
      <c r="B2" s="137"/>
      <c r="C2" s="137"/>
      <c r="D2" s="137"/>
    </row>
    <row r="3" spans="1:4" s="47" customFormat="1" ht="11.25">
      <c r="A3" s="114" t="s">
        <v>14</v>
      </c>
      <c r="B3" s="114"/>
      <c r="D3" s="48" t="s">
        <v>111</v>
      </c>
    </row>
    <row r="4" spans="1:4" ht="15" customHeight="1">
      <c r="A4" s="138" t="s">
        <v>206</v>
      </c>
      <c r="B4" s="122"/>
      <c r="C4" s="122" t="s">
        <v>207</v>
      </c>
      <c r="D4" s="123"/>
    </row>
    <row r="5" spans="1:4" ht="15" customHeight="1">
      <c r="A5" s="49" t="s">
        <v>18</v>
      </c>
      <c r="B5" s="50" t="s">
        <v>19</v>
      </c>
      <c r="C5" s="50" t="s">
        <v>18</v>
      </c>
      <c r="D5" s="51" t="s">
        <v>19</v>
      </c>
    </row>
    <row r="6" spans="1:4" ht="15" customHeight="1">
      <c r="A6" s="52" t="s">
        <v>208</v>
      </c>
      <c r="B6" s="53">
        <v>46676523.94</v>
      </c>
      <c r="C6" s="52" t="s">
        <v>209</v>
      </c>
      <c r="D6" s="54">
        <f>D7</f>
        <v>46676523.94</v>
      </c>
    </row>
    <row r="7" spans="1:4" ht="15" customHeight="1">
      <c r="A7" s="9" t="s">
        <v>26</v>
      </c>
      <c r="B7" s="53">
        <v>46676523.94</v>
      </c>
      <c r="C7" s="9" t="s">
        <v>210</v>
      </c>
      <c r="D7" s="54">
        <f>SUM(D8:D35)</f>
        <v>46676523.94</v>
      </c>
    </row>
    <row r="8" spans="1:4" ht="15" customHeight="1">
      <c r="A8" s="55" t="s">
        <v>211</v>
      </c>
      <c r="B8" s="53">
        <v>46676523.94</v>
      </c>
      <c r="C8" s="55" t="s">
        <v>212</v>
      </c>
      <c r="D8" s="54"/>
    </row>
    <row r="9" spans="1:4" ht="15" customHeight="1">
      <c r="A9" s="55" t="s">
        <v>213</v>
      </c>
      <c r="B9" s="56"/>
      <c r="C9" s="55" t="s">
        <v>214</v>
      </c>
      <c r="D9" s="57"/>
    </row>
    <row r="10" spans="1:4" ht="15" customHeight="1">
      <c r="A10" s="55" t="s">
        <v>215</v>
      </c>
      <c r="B10" s="56"/>
      <c r="C10" s="55" t="s">
        <v>216</v>
      </c>
      <c r="D10" s="57"/>
    </row>
    <row r="11" spans="1:4" ht="15" customHeight="1">
      <c r="A11" s="58" t="s">
        <v>217</v>
      </c>
      <c r="B11" s="56"/>
      <c r="C11" s="55" t="s">
        <v>218</v>
      </c>
      <c r="D11" s="57"/>
    </row>
    <row r="12" spans="1:4" ht="15" customHeight="1">
      <c r="A12" s="55" t="s">
        <v>219</v>
      </c>
      <c r="B12" s="56"/>
      <c r="C12" s="55" t="s">
        <v>70</v>
      </c>
      <c r="D12" s="53">
        <v>43523453.94</v>
      </c>
    </row>
    <row r="13" spans="1:4" ht="15" customHeight="1">
      <c r="A13" s="55" t="s">
        <v>220</v>
      </c>
      <c r="B13" s="56"/>
      <c r="C13" s="55" t="s">
        <v>221</v>
      </c>
      <c r="D13" s="57"/>
    </row>
    <row r="14" spans="1:4" ht="15" customHeight="1">
      <c r="A14" s="58" t="s">
        <v>222</v>
      </c>
      <c r="B14" s="56"/>
      <c r="C14" s="55" t="s">
        <v>223</v>
      </c>
      <c r="D14" s="57"/>
    </row>
    <row r="15" spans="1:4" ht="15" customHeight="1">
      <c r="A15" s="55" t="s">
        <v>224</v>
      </c>
      <c r="B15" s="10"/>
      <c r="C15" s="55" t="s">
        <v>84</v>
      </c>
      <c r="D15" s="15">
        <v>1425943.2</v>
      </c>
    </row>
    <row r="16" spans="1:4" ht="15" customHeight="1">
      <c r="A16" s="9" t="s">
        <v>35</v>
      </c>
      <c r="B16" s="56"/>
      <c r="C16" s="55" t="s">
        <v>225</v>
      </c>
      <c r="D16" s="59"/>
    </row>
    <row r="17" spans="1:4" ht="15" customHeight="1">
      <c r="A17" s="9" t="s">
        <v>226</v>
      </c>
      <c r="B17" s="56"/>
      <c r="C17" s="55" t="s">
        <v>227</v>
      </c>
      <c r="D17" s="15">
        <v>876294</v>
      </c>
    </row>
    <row r="18" spans="1:4" ht="15" customHeight="1">
      <c r="A18" s="9"/>
      <c r="B18" s="56"/>
      <c r="C18" s="55" t="s">
        <v>228</v>
      </c>
      <c r="D18" s="57"/>
    </row>
    <row r="19" spans="1:4" ht="15" customHeight="1">
      <c r="A19" s="9"/>
      <c r="B19" s="56"/>
      <c r="C19" s="55" t="s">
        <v>229</v>
      </c>
      <c r="D19" s="57"/>
    </row>
    <row r="20" spans="1:4" ht="15" customHeight="1">
      <c r="A20" s="9"/>
      <c r="B20" s="56"/>
      <c r="C20" s="55" t="s">
        <v>230</v>
      </c>
      <c r="D20" s="57"/>
    </row>
    <row r="21" spans="1:4" ht="15" customHeight="1">
      <c r="A21" s="9"/>
      <c r="B21" s="56"/>
      <c r="C21" s="55" t="s">
        <v>231</v>
      </c>
      <c r="D21" s="57"/>
    </row>
    <row r="22" spans="1:4" ht="15" customHeight="1">
      <c r="A22" s="9"/>
      <c r="B22" s="56"/>
      <c r="C22" s="55" t="s">
        <v>232</v>
      </c>
      <c r="D22" s="57"/>
    </row>
    <row r="23" spans="1:4" ht="15" customHeight="1">
      <c r="A23" s="9"/>
      <c r="B23" s="56"/>
      <c r="C23" s="55" t="s">
        <v>233</v>
      </c>
      <c r="D23" s="57"/>
    </row>
    <row r="24" spans="1:4" ht="15" customHeight="1">
      <c r="A24" s="9"/>
      <c r="B24" s="56"/>
      <c r="C24" s="55" t="s">
        <v>234</v>
      </c>
      <c r="D24" s="57"/>
    </row>
    <row r="25" spans="1:4" ht="15" customHeight="1">
      <c r="A25" s="9"/>
      <c r="B25" s="56"/>
      <c r="C25" s="55" t="s">
        <v>235</v>
      </c>
      <c r="D25" s="57"/>
    </row>
    <row r="26" spans="1:4" ht="15" customHeight="1">
      <c r="A26" s="9"/>
      <c r="B26" s="56"/>
      <c r="C26" s="55" t="s">
        <v>236</v>
      </c>
      <c r="D26" s="57"/>
    </row>
    <row r="27" spans="1:4" ht="15" customHeight="1">
      <c r="A27" s="9"/>
      <c r="B27" s="56"/>
      <c r="C27" s="55" t="s">
        <v>102</v>
      </c>
      <c r="D27" s="53">
        <v>850832.8</v>
      </c>
    </row>
    <row r="28" spans="1:4" ht="15" customHeight="1">
      <c r="A28" s="9"/>
      <c r="B28" s="56"/>
      <c r="C28" s="55" t="s">
        <v>237</v>
      </c>
      <c r="D28" s="57"/>
    </row>
    <row r="29" spans="1:4" ht="15" customHeight="1">
      <c r="A29" s="9"/>
      <c r="B29" s="56"/>
      <c r="C29" s="55" t="s">
        <v>238</v>
      </c>
      <c r="D29" s="57"/>
    </row>
    <row r="30" spans="1:4" ht="15" customHeight="1">
      <c r="A30" s="9"/>
      <c r="B30" s="56"/>
      <c r="C30" s="55" t="s">
        <v>239</v>
      </c>
      <c r="D30" s="57"/>
    </row>
    <row r="31" spans="1:4" ht="15" customHeight="1">
      <c r="A31" s="9"/>
      <c r="B31" s="56"/>
      <c r="C31" s="55" t="s">
        <v>240</v>
      </c>
      <c r="D31" s="57"/>
    </row>
    <row r="32" spans="1:4" ht="15" customHeight="1">
      <c r="A32" s="9"/>
      <c r="B32" s="56"/>
      <c r="C32" s="55" t="s">
        <v>241</v>
      </c>
      <c r="D32" s="57"/>
    </row>
    <row r="33" spans="1:4" ht="15" customHeight="1">
      <c r="A33" s="8"/>
      <c r="B33" s="56"/>
      <c r="C33" s="55" t="s">
        <v>242</v>
      </c>
      <c r="D33" s="57"/>
    </row>
    <row r="34" spans="1:4" ht="15" customHeight="1">
      <c r="A34" s="8"/>
      <c r="B34" s="56"/>
      <c r="C34" s="55" t="s">
        <v>243</v>
      </c>
      <c r="D34" s="57"/>
    </row>
    <row r="35" spans="1:4" ht="15" customHeight="1">
      <c r="A35" s="8"/>
      <c r="B35" s="56"/>
      <c r="C35" s="55" t="s">
        <v>244</v>
      </c>
      <c r="D35" s="57"/>
    </row>
    <row r="36" spans="1:4" ht="15" customHeight="1">
      <c r="A36" s="60"/>
      <c r="B36" s="61"/>
      <c r="C36" s="62" t="s">
        <v>60</v>
      </c>
      <c r="D36" s="63"/>
    </row>
  </sheetData>
  <sheetProtection/>
  <mergeCells count="4">
    <mergeCell ref="A2:D2"/>
    <mergeCell ref="A3:B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3">
      <selection activeCell="A7" sqref="A7:B26"/>
    </sheetView>
  </sheetViews>
  <sheetFormatPr defaultColWidth="9" defaultRowHeight="11.25"/>
  <cols>
    <col min="1" max="1" width="12.16015625" style="0" customWidth="1"/>
    <col min="2" max="2" width="38.66015625" style="0" customWidth="1"/>
    <col min="3" max="3" width="14.66015625" style="0" customWidth="1"/>
    <col min="4" max="4" width="9" style="0" customWidth="1"/>
    <col min="5" max="6" width="14.83203125" style="0" customWidth="1"/>
    <col min="7" max="7" width="13.33203125" style="0" customWidth="1"/>
    <col min="8" max="8" width="8.5" style="0" customWidth="1"/>
    <col min="9" max="9" width="9" style="0" customWidth="1"/>
    <col min="10" max="10" width="15" style="0" customWidth="1"/>
    <col min="11" max="12" width="9" style="0" customWidth="1"/>
    <col min="13" max="13" width="12.83203125" style="0" customWidth="1"/>
    <col min="14" max="14" width="14.66015625" style="0" customWidth="1"/>
  </cols>
  <sheetData>
    <row r="1" spans="1:14" ht="11.25">
      <c r="A1" s="31" t="s">
        <v>245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24">
      <c r="A2" s="136" t="s">
        <v>11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ht="11.25">
      <c r="A3" s="113" t="s">
        <v>14</v>
      </c>
      <c r="B3" s="11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43" t="s">
        <v>111</v>
      </c>
    </row>
    <row r="4" spans="1:14" ht="15.75" customHeight="1">
      <c r="A4" s="139" t="s">
        <v>246</v>
      </c>
      <c r="B4" s="119"/>
      <c r="C4" s="119" t="s">
        <v>20</v>
      </c>
      <c r="D4" s="119" t="s">
        <v>247</v>
      </c>
      <c r="E4" s="141" t="s">
        <v>248</v>
      </c>
      <c r="F4" s="141" t="s">
        <v>249</v>
      </c>
      <c r="G4" s="141" t="s">
        <v>250</v>
      </c>
      <c r="H4" s="142" t="s">
        <v>217</v>
      </c>
      <c r="I4" s="119" t="s">
        <v>219</v>
      </c>
      <c r="J4" s="119"/>
      <c r="K4" s="141" t="s">
        <v>251</v>
      </c>
      <c r="L4" s="142" t="s">
        <v>222</v>
      </c>
      <c r="M4" s="119" t="s">
        <v>224</v>
      </c>
      <c r="N4" s="144" t="s">
        <v>252</v>
      </c>
    </row>
    <row r="5" spans="1:14" ht="15.75" customHeight="1">
      <c r="A5" s="36" t="s">
        <v>64</v>
      </c>
      <c r="B5" s="37" t="s">
        <v>65</v>
      </c>
      <c r="C5" s="140"/>
      <c r="D5" s="140"/>
      <c r="E5" s="140"/>
      <c r="F5" s="140"/>
      <c r="G5" s="140"/>
      <c r="H5" s="143"/>
      <c r="I5" s="44" t="s">
        <v>253</v>
      </c>
      <c r="J5" s="45" t="s">
        <v>254</v>
      </c>
      <c r="K5" s="140"/>
      <c r="L5" s="143"/>
      <c r="M5" s="140"/>
      <c r="N5" s="145"/>
    </row>
    <row r="6" spans="1:14" ht="15.75" customHeight="1">
      <c r="A6" s="38"/>
      <c r="B6" s="37" t="s">
        <v>20</v>
      </c>
      <c r="C6" s="10">
        <f>E6</f>
        <v>46676523.94</v>
      </c>
      <c r="D6" s="37"/>
      <c r="E6" s="10">
        <f>SUM(E7+E14+E20+E23)</f>
        <v>46676523.94</v>
      </c>
      <c r="F6" s="37"/>
      <c r="G6" s="37"/>
      <c r="H6" s="37"/>
      <c r="I6" s="37"/>
      <c r="J6" s="37"/>
      <c r="K6" s="37"/>
      <c r="L6" s="37"/>
      <c r="M6" s="10"/>
      <c r="N6" s="46"/>
    </row>
    <row r="7" spans="1:14" ht="15.75" customHeight="1">
      <c r="A7" s="13" t="s">
        <v>69</v>
      </c>
      <c r="B7" s="14" t="s">
        <v>70</v>
      </c>
      <c r="C7" s="15">
        <v>43523453.94</v>
      </c>
      <c r="D7" s="39"/>
      <c r="E7" s="15">
        <v>43523453.94</v>
      </c>
      <c r="F7" s="37"/>
      <c r="G7" s="37"/>
      <c r="H7" s="37"/>
      <c r="I7" s="37"/>
      <c r="J7" s="37"/>
      <c r="K7" s="37"/>
      <c r="L7" s="37"/>
      <c r="M7" s="10"/>
      <c r="N7" s="46"/>
    </row>
    <row r="8" spans="1:14" ht="15.75" customHeight="1">
      <c r="A8" s="13" t="s">
        <v>71</v>
      </c>
      <c r="B8" s="14" t="s">
        <v>72</v>
      </c>
      <c r="C8" s="15">
        <v>17677247.48</v>
      </c>
      <c r="D8" s="39"/>
      <c r="E8" s="15">
        <v>17677247.48</v>
      </c>
      <c r="F8" s="37"/>
      <c r="G8" s="37"/>
      <c r="H8" s="37"/>
      <c r="I8" s="37"/>
      <c r="J8" s="37"/>
      <c r="K8" s="37"/>
      <c r="L8" s="37"/>
      <c r="M8" s="10"/>
      <c r="N8" s="46"/>
    </row>
    <row r="9" spans="1:14" ht="15.75" customHeight="1">
      <c r="A9" s="16" t="s">
        <v>73</v>
      </c>
      <c r="B9" s="14" t="s">
        <v>74</v>
      </c>
      <c r="C9" s="15">
        <v>17667247.48</v>
      </c>
      <c r="D9" s="39"/>
      <c r="E9" s="15">
        <v>17667247.48</v>
      </c>
      <c r="F9" s="37"/>
      <c r="G9" s="37"/>
      <c r="H9" s="37"/>
      <c r="I9" s="37"/>
      <c r="J9" s="37"/>
      <c r="K9" s="37"/>
      <c r="L9" s="37"/>
      <c r="M9" s="10"/>
      <c r="N9" s="46"/>
    </row>
    <row r="10" spans="1:14" ht="15.75" customHeight="1">
      <c r="A10" s="16" t="s">
        <v>75</v>
      </c>
      <c r="B10" s="14" t="s">
        <v>76</v>
      </c>
      <c r="C10" s="15">
        <v>10000</v>
      </c>
      <c r="D10" s="39"/>
      <c r="E10" s="15">
        <v>10000</v>
      </c>
      <c r="F10" s="37"/>
      <c r="G10" s="37"/>
      <c r="H10" s="37"/>
      <c r="I10" s="37"/>
      <c r="J10" s="37"/>
      <c r="K10" s="37"/>
      <c r="L10" s="37"/>
      <c r="M10" s="10"/>
      <c r="N10" s="46"/>
    </row>
    <row r="11" spans="1:14" ht="15.75" customHeight="1">
      <c r="A11" s="13" t="s">
        <v>77</v>
      </c>
      <c r="B11" s="14" t="s">
        <v>78</v>
      </c>
      <c r="C11" s="15">
        <v>25846206.46</v>
      </c>
      <c r="D11" s="39"/>
      <c r="E11" s="15">
        <v>25846206.46</v>
      </c>
      <c r="F11" s="37"/>
      <c r="G11" s="37"/>
      <c r="H11" s="37"/>
      <c r="I11" s="37"/>
      <c r="J11" s="37"/>
      <c r="K11" s="37"/>
      <c r="L11" s="37"/>
      <c r="M11" s="10"/>
      <c r="N11" s="46"/>
    </row>
    <row r="12" spans="1:14" ht="15.75" customHeight="1">
      <c r="A12" s="16" t="s">
        <v>79</v>
      </c>
      <c r="B12" s="14" t="s">
        <v>80</v>
      </c>
      <c r="C12" s="15">
        <v>23717583.28</v>
      </c>
      <c r="D12" s="39"/>
      <c r="E12" s="15">
        <v>23717583.28</v>
      </c>
      <c r="F12" s="37"/>
      <c r="G12" s="37"/>
      <c r="H12" s="37"/>
      <c r="I12" s="37"/>
      <c r="J12" s="37"/>
      <c r="K12" s="37"/>
      <c r="L12" s="37"/>
      <c r="M12" s="37"/>
      <c r="N12" s="46"/>
    </row>
    <row r="13" spans="1:14" ht="15.75" customHeight="1">
      <c r="A13" s="16" t="s">
        <v>81</v>
      </c>
      <c r="B13" s="14" t="s">
        <v>82</v>
      </c>
      <c r="C13" s="15">
        <v>2128623.18</v>
      </c>
      <c r="D13" s="40"/>
      <c r="E13" s="15">
        <v>2128623.18</v>
      </c>
      <c r="F13" s="11"/>
      <c r="G13" s="11"/>
      <c r="H13" s="11"/>
      <c r="I13" s="11"/>
      <c r="J13" s="11"/>
      <c r="K13" s="11"/>
      <c r="L13" s="11"/>
      <c r="M13" s="11"/>
      <c r="N13" s="12"/>
    </row>
    <row r="14" spans="1:14" ht="15.75" customHeight="1">
      <c r="A14" s="13" t="s">
        <v>83</v>
      </c>
      <c r="B14" s="14" t="s">
        <v>84</v>
      </c>
      <c r="C14" s="15">
        <v>1425943.2</v>
      </c>
      <c r="D14" s="40"/>
      <c r="E14" s="15">
        <v>1425943.2</v>
      </c>
      <c r="F14" s="11"/>
      <c r="G14" s="11"/>
      <c r="H14" s="11"/>
      <c r="I14" s="11"/>
      <c r="J14" s="11"/>
      <c r="K14" s="11"/>
      <c r="L14" s="11"/>
      <c r="M14" s="11"/>
      <c r="N14" s="12"/>
    </row>
    <row r="15" spans="1:14" ht="15.75" customHeight="1">
      <c r="A15" s="13" t="s">
        <v>85</v>
      </c>
      <c r="B15" s="14" t="s">
        <v>86</v>
      </c>
      <c r="C15" s="15">
        <v>1401943.2</v>
      </c>
      <c r="D15" s="40"/>
      <c r="E15" s="15">
        <v>1401943.2</v>
      </c>
      <c r="F15" s="11"/>
      <c r="G15" s="11"/>
      <c r="H15" s="11"/>
      <c r="I15" s="11"/>
      <c r="J15" s="11"/>
      <c r="K15" s="11"/>
      <c r="L15" s="11"/>
      <c r="M15" s="11"/>
      <c r="N15" s="12"/>
    </row>
    <row r="16" spans="1:14" ht="15.75" customHeight="1">
      <c r="A16" s="13" t="s">
        <v>87</v>
      </c>
      <c r="B16" s="14" t="s">
        <v>88</v>
      </c>
      <c r="C16" s="15">
        <v>1001388</v>
      </c>
      <c r="D16" s="40"/>
      <c r="E16" s="15">
        <v>1001388</v>
      </c>
      <c r="F16" s="11"/>
      <c r="G16" s="11"/>
      <c r="H16" s="11"/>
      <c r="I16" s="11"/>
      <c r="J16" s="11"/>
      <c r="K16" s="11"/>
      <c r="L16" s="11"/>
      <c r="M16" s="11"/>
      <c r="N16" s="12"/>
    </row>
    <row r="17" spans="1:14" ht="15.75" customHeight="1">
      <c r="A17" s="13" t="s">
        <v>89</v>
      </c>
      <c r="B17" s="14" t="s">
        <v>90</v>
      </c>
      <c r="C17" s="15">
        <v>400555.2</v>
      </c>
      <c r="D17" s="40"/>
      <c r="E17" s="15">
        <v>400555.2</v>
      </c>
      <c r="F17" s="11"/>
      <c r="G17" s="11"/>
      <c r="H17" s="11"/>
      <c r="I17" s="11"/>
      <c r="J17" s="11"/>
      <c r="K17" s="11"/>
      <c r="L17" s="11"/>
      <c r="M17" s="11"/>
      <c r="N17" s="12"/>
    </row>
    <row r="18" spans="1:14" ht="15.75" customHeight="1">
      <c r="A18" s="13" t="s">
        <v>91</v>
      </c>
      <c r="B18" s="14" t="s">
        <v>92</v>
      </c>
      <c r="C18" s="18">
        <v>24000</v>
      </c>
      <c r="D18" s="41"/>
      <c r="E18" s="18">
        <v>24000</v>
      </c>
      <c r="F18" s="19"/>
      <c r="G18" s="19"/>
      <c r="H18" s="19"/>
      <c r="I18" s="19"/>
      <c r="J18" s="19"/>
      <c r="K18" s="19"/>
      <c r="L18" s="19"/>
      <c r="M18" s="19"/>
      <c r="N18" s="20"/>
    </row>
    <row r="19" spans="1:14" ht="15.75" customHeight="1">
      <c r="A19" s="13" t="s">
        <v>93</v>
      </c>
      <c r="B19" s="21" t="s">
        <v>94</v>
      </c>
      <c r="C19" s="22">
        <v>24000</v>
      </c>
      <c r="D19" s="40"/>
      <c r="E19" s="22">
        <v>24000</v>
      </c>
      <c r="F19" s="11"/>
      <c r="G19" s="11"/>
      <c r="H19" s="11"/>
      <c r="I19" s="11"/>
      <c r="J19" s="11"/>
      <c r="K19" s="11"/>
      <c r="L19" s="11"/>
      <c r="M19" s="11"/>
      <c r="N19" s="12"/>
    </row>
    <row r="20" spans="1:14" ht="15.75" customHeight="1">
      <c r="A20" s="13" t="s">
        <v>95</v>
      </c>
      <c r="B20" s="21" t="s">
        <v>96</v>
      </c>
      <c r="C20" s="22">
        <v>876294</v>
      </c>
      <c r="D20" s="40"/>
      <c r="E20" s="22">
        <v>876294</v>
      </c>
      <c r="F20" s="11"/>
      <c r="G20" s="11"/>
      <c r="H20" s="11"/>
      <c r="I20" s="11"/>
      <c r="J20" s="11"/>
      <c r="K20" s="11"/>
      <c r="L20" s="11"/>
      <c r="M20" s="11"/>
      <c r="N20" s="12"/>
    </row>
    <row r="21" spans="1:14" ht="15.75" customHeight="1">
      <c r="A21" s="13" t="s">
        <v>97</v>
      </c>
      <c r="B21" s="21" t="s">
        <v>98</v>
      </c>
      <c r="C21" s="22">
        <v>876294</v>
      </c>
      <c r="D21" s="40"/>
      <c r="E21" s="22">
        <v>876294</v>
      </c>
      <c r="F21" s="11"/>
      <c r="G21" s="11"/>
      <c r="H21" s="11"/>
      <c r="I21" s="11"/>
      <c r="J21" s="11"/>
      <c r="K21" s="11"/>
      <c r="L21" s="11"/>
      <c r="M21" s="11"/>
      <c r="N21" s="12"/>
    </row>
    <row r="22" spans="1:14" ht="15.75" customHeight="1">
      <c r="A22" s="13" t="s">
        <v>99</v>
      </c>
      <c r="B22" s="21" t="s">
        <v>100</v>
      </c>
      <c r="C22" s="22">
        <v>876294</v>
      </c>
      <c r="D22" s="40"/>
      <c r="E22" s="22">
        <v>876294</v>
      </c>
      <c r="F22" s="11"/>
      <c r="G22" s="11"/>
      <c r="H22" s="11"/>
      <c r="I22" s="11"/>
      <c r="J22" s="11"/>
      <c r="K22" s="11"/>
      <c r="L22" s="11"/>
      <c r="M22" s="11"/>
      <c r="N22" s="12"/>
    </row>
    <row r="23" spans="1:14" ht="15.75" customHeight="1">
      <c r="A23" s="13" t="s">
        <v>101</v>
      </c>
      <c r="B23" s="21" t="s">
        <v>102</v>
      </c>
      <c r="C23" s="22">
        <v>850832.8</v>
      </c>
      <c r="D23" s="40"/>
      <c r="E23" s="22">
        <v>850832.8</v>
      </c>
      <c r="F23" s="11"/>
      <c r="G23" s="11"/>
      <c r="H23" s="11"/>
      <c r="I23" s="11"/>
      <c r="J23" s="11"/>
      <c r="K23" s="11"/>
      <c r="L23" s="11"/>
      <c r="M23" s="11"/>
      <c r="N23" s="12"/>
    </row>
    <row r="24" spans="1:14" ht="15.75" customHeight="1">
      <c r="A24" s="13" t="s">
        <v>103</v>
      </c>
      <c r="B24" s="21" t="s">
        <v>104</v>
      </c>
      <c r="C24" s="22">
        <v>850832.8</v>
      </c>
      <c r="D24" s="40"/>
      <c r="E24" s="22">
        <v>850832.8</v>
      </c>
      <c r="F24" s="11"/>
      <c r="G24" s="11"/>
      <c r="H24" s="11"/>
      <c r="I24" s="11"/>
      <c r="J24" s="11"/>
      <c r="K24" s="11"/>
      <c r="L24" s="11"/>
      <c r="M24" s="11"/>
      <c r="N24" s="12"/>
    </row>
    <row r="25" spans="1:14" ht="15.75" customHeight="1">
      <c r="A25" s="23">
        <v>2210201</v>
      </c>
      <c r="B25" s="21" t="s">
        <v>106</v>
      </c>
      <c r="C25" s="22">
        <v>600832.8</v>
      </c>
      <c r="D25" s="40"/>
      <c r="E25" s="22">
        <v>600832.8</v>
      </c>
      <c r="F25" s="11"/>
      <c r="G25" s="11"/>
      <c r="H25" s="11"/>
      <c r="I25" s="11"/>
      <c r="J25" s="11"/>
      <c r="K25" s="11"/>
      <c r="L25" s="11"/>
      <c r="M25" s="11"/>
      <c r="N25" s="12"/>
    </row>
    <row r="26" spans="1:14" ht="15.75" customHeight="1">
      <c r="A26" s="24" t="s">
        <v>107</v>
      </c>
      <c r="B26" s="25" t="s">
        <v>108</v>
      </c>
      <c r="C26" s="27">
        <v>250000</v>
      </c>
      <c r="D26" s="42"/>
      <c r="E26" s="27">
        <v>250000</v>
      </c>
      <c r="F26" s="28"/>
      <c r="G26" s="28"/>
      <c r="H26" s="28"/>
      <c r="I26" s="28"/>
      <c r="J26" s="28"/>
      <c r="K26" s="28"/>
      <c r="L26" s="28"/>
      <c r="M26" s="28"/>
      <c r="N26" s="29"/>
    </row>
  </sheetData>
  <sheetProtection/>
  <mergeCells count="14">
    <mergeCell ref="K4:K5"/>
    <mergeCell ref="L4:L5"/>
    <mergeCell ref="M4:M5"/>
    <mergeCell ref="N4:N5"/>
    <mergeCell ref="A2:N2"/>
    <mergeCell ref="A3:B3"/>
    <mergeCell ref="A4:B4"/>
    <mergeCell ref="I4:J4"/>
    <mergeCell ref="C4:C5"/>
    <mergeCell ref="D4:D5"/>
    <mergeCell ref="E4:E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2019-06-16T19:18:34Z</cp:lastPrinted>
  <dcterms:created xsi:type="dcterms:W3CDTF">2018-02-09T07:35:36Z</dcterms:created>
  <dcterms:modified xsi:type="dcterms:W3CDTF">2020-05-06T07:32:13Z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