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<sst xmlns="http://schemas.openxmlformats.org/spreadsheetml/2006/main" count="406" uniqueCount="259">
  <si>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</si>
  <si>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</si>
  <si>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</si>
  <si>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</si>
  <si>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</si>
  <si>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</si>
  <si>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</si>
  <si>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</si>
  <si>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</si>
  <si>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</si>
  <si>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</si>
  <si>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</si>
  <si>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</si>
  <si>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</si>
  <si>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单位名称：重庆两江新区星湖学校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</si>
  <si>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</si>
  <si>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</si>
  <si>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</si>
  <si>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</si>
  <si>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</si>
  <si>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</si>
  <si>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</si>
  <si>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</si>
  <si>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</si>
  <si>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</si>
  <si>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</si>
  <si>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</si>
  <si>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</si>
  <si>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</si>
  <si>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</si>
  <si>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</si>
  <si>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</si>
  <si>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</si>
  <si>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</si>
  <si>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</si>
  <si>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</si>
  <si>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</si>
  <si>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</si>
  <si>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</si>
  <si>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</si>
  <si>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</si>
  <si>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</si>
  <si>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</si>
  <si>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</si>
  <si>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</si>
  <si>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</si>
  <si>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</si>
  <si>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</si>
  <si>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</si>
  <si>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</si>
  <si>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</si>
  <si>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</si>
  <si>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</si>
  <si>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</si>
  <si>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</si>
  <si>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</si>
  <si>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</si>
  <si>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</si>
  <si>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</si>
  <si>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</si>
  <si>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</si>
  <si>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</si>
  <si>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</si>
  <si>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</si>
  <si>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</si>
  <si>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</si>
  <si>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</si>
  <si>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</si>
  <si>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</si>
  <si>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</si>
  <si>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</si>
  <si>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</si>
  <si>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</si>
  <si>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</si>
  <si>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</si>
  <si>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</si>
  <si>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</si>
  <si>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</si>
  <si>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</si>
  <si>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</si>
  <si>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</si>
  <si>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</si>
  <si>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</si>
  <si>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</si>
  <si>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</si>
  <si>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</si>
  <si>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</si>
  <si>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</si>
  <si>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</si>
  <si>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</si>
  <si>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</si>
  <si>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</si>
  <si>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</si>
  <si>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</si>
  <si>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</si>
  <si>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</si>
  <si>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</si>
  <si>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</si>
  <si>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</si>
  <si>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</si>
  <si>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</si>
  <si>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</si>
  <si>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</si>
  <si>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注：2018年预算数应为预算调整数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</si>
  <si>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</si>
  <si>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</si>
  <si>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</si>
  <si>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</si>
  <si>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</si>
  <si>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</si>
  <si>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</si>
  <si>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</si>
  <si>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</si>
  <si>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</si>
  <si>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</si>
  <si>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</si>
  <si>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</si>
  <si>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</si>
  <si>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</si>
  <si>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</si>
  <si>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</si>
  <si>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</si>
  <si>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</si>
  <si>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</si>
  <si>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</si>
  <si>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</si>
  <si>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</si>
  <si>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</si>
  <si>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</si>
  <si>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</si>
  <si>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</si>
  <si>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</si>
  <si>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</si>
  <si>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</si>
  <si>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</si>
  <si>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</si>
  <si>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</si>
  <si>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</si>
  <si>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</si>
  <si>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</si>
  <si>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</si>
  <si>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</si>
  <si>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</si>
  <si>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</si>
  <si>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</si>
  <si>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</si>
  <si>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</si>
  <si>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</si>
  <si>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</si>
  <si>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</si>
  <si>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</si>
  <si>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</si>
  <si>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</si>
  <si>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</si>
  <si>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</si>
  <si>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</si>
  <si>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</si>
  <si>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</si>
  <si>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</si>
  <si>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</si>
  <si>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</si>
  <si>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</si>
  <si>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</si>
  <si>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</si>
  <si>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</si>
  <si>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</si>
  <si>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</si>
  <si>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</si>
  <si>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</si>
  <si>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</si>
  <si>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</si>
  <si>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</si>
  <si>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</si>
  <si>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</si>
  <si>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30240</t>
  </si>
  <si>
    <t>　税金及附加费用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</si>
  <si>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</si>
  <si>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</si>
  <si>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</si>
  <si>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</si>
  <si>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</si>
  <si>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</si>
  <si>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31003</t>
  </si>
  <si>
    <t>　专用设备购置</t>
  </si>
  <si>
    <t>　31099</t>
  </si>
  <si>
    <t>　其他资本性支出</t>
  </si>
  <si>
    <t>303</t>
  </si>
  <si>
    <t>对个人和家庭的补助</t>
  </si>
  <si>
    <t>　30307</t>
  </si>
  <si>
    <t>　医疗费补助</t>
  </si>
  <si>
    <t>　30309</t>
  </si>
  <si>
    <t>　奖励金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</si>
  <si>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</si>
  <si>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</si>
  <si>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</si>
  <si>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</si>
  <si>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</si>
  <si>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</si>
  <si>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</si>
  <si>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</si>
  <si>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</si>
  <si>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公开表5</t>
  </si>
  <si>
    <t>备注：本单位无政府性基金收入，也没有使用政府性基金安排的支出，故本表无数据。</t>
  </si>
  <si>
    <t>公开表6</t>
  </si>
  <si>
    <t>备注：本单位无国有资本经营收入，也没有使用国有资本经营安排的支出，故本表无数据。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</si>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</sst>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#,##0.00_);[Red]\(#,##0.00\)"/>
    <numFmt numFmtId="178" formatCode="#,##0.00_ 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14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63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17" xfId="63" applyFont="1" applyBorder="1" applyAlignment="1">
      <alignment horizontal="left" vertical="center" shrinkToFit="1"/>
      <protection/>
    </xf>
    <xf numFmtId="176" fontId="3" fillId="0" borderId="17" xfId="63" applyNumberFormat="1" applyFont="1" applyBorder="1" applyAlignment="1">
      <alignment horizontal="right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3" xfId="63" applyFont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5" xfId="63" applyNumberFormat="1" applyFont="1" applyBorder="1" applyAlignment="1">
      <alignment horizontal="right" vertical="center"/>
      <protection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63" applyFont="1">
      <alignment/>
      <protection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3" fillId="0" borderId="14" xfId="63" applyNumberFormat="1" applyFont="1" applyBorder="1" applyAlignment="1">
      <alignment horizontal="right" vertical="center"/>
      <protection/>
    </xf>
    <xf numFmtId="177" fontId="0" fillId="0" borderId="15" xfId="0" applyNumberFormat="1" applyBorder="1" applyAlignment="1">
      <alignment vertical="center"/>
    </xf>
    <xf numFmtId="0" fontId="3" fillId="0" borderId="14" xfId="63" applyFont="1" applyBorder="1" applyAlignment="1">
      <alignment horizontal="left" vertical="center"/>
      <protection/>
    </xf>
    <xf numFmtId="177" fontId="0" fillId="0" borderId="15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177" fontId="0" fillId="0" borderId="23" xfId="0" applyNumberFormat="1" applyBorder="1" applyAlignment="1">
      <alignment/>
    </xf>
    <xf numFmtId="177" fontId="0" fillId="0" borderId="27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3" fillId="0" borderId="24" xfId="63" applyNumberFormat="1" applyFont="1" applyBorder="1" applyAlignment="1">
      <alignment horizontal="right" vertical="center"/>
      <protection/>
    </xf>
    <xf numFmtId="0" fontId="0" fillId="0" borderId="13" xfId="0" applyBorder="1" applyAlignment="1">
      <alignment/>
    </xf>
    <xf numFmtId="178" fontId="0" fillId="0" borderId="14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0" borderId="13" xfId="0" applyFont="1" applyFill="1" applyBorder="1" applyAlignment="1">
      <alignment horizontal="center"/>
    </xf>
    <xf numFmtId="0" fontId="12" fillId="0" borderId="15" xfId="24" applyFont="1" applyBorder="1" applyAlignment="1">
      <alignment/>
    </xf>
    <xf numFmtId="0" fontId="11" fillId="30" borderId="16" xfId="0" applyFont="1" applyFill="1" applyBorder="1" applyAlignment="1">
      <alignment horizontal="center"/>
    </xf>
    <xf numFmtId="0" fontId="12" fillId="0" borderId="18" xfId="24" applyFont="1" applyBorder="1" applyAlignment="1">
      <alignment/>
    </xf>
    <xf numFmtId="0" fontId="0" fillId="30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0">
      <selection activeCell="B9" sqref="B9"/>
    </sheetView>
  </sheetViews>
  <sheetFormatPr defaultColWidth="9.33203125" defaultRowHeight="11.25"/>
  <cols>
    <col min="1" max="1" width="9.33203125" style="120" customWidth="1"/>
    <col min="2" max="2" width="117.66015625" style="0" customWidth="1"/>
  </cols>
  <sheetData>
    <row r="1" ht="19.5" customHeight="1">
      <c r="A1" s="121" t="s">
        <v>0</v>
      </c>
    </row>
    <row r="2" spans="1:2" ht="58.5" customHeight="1">
      <c r="A2" s="122" t="s">
        <v>1</v>
      </c>
      <c r="B2" s="122"/>
    </row>
    <row r="3" spans="1:2" ht="27" customHeight="1">
      <c r="A3" s="123" t="s">
        <v>2</v>
      </c>
      <c r="B3" s="124" t="s">
        <v>3</v>
      </c>
    </row>
    <row r="4" spans="1:2" ht="27" customHeight="1">
      <c r="A4" s="125">
        <v>1</v>
      </c>
      <c r="B4" s="126" t="s">
        <v>4</v>
      </c>
    </row>
    <row r="5" spans="1:2" ht="27" customHeight="1">
      <c r="A5" s="125">
        <v>2</v>
      </c>
      <c r="B5" s="126" t="s">
        <v>5</v>
      </c>
    </row>
    <row r="6" spans="1:2" ht="27" customHeight="1">
      <c r="A6" s="125">
        <v>3</v>
      </c>
      <c r="B6" s="126" t="s">
        <v>6</v>
      </c>
    </row>
    <row r="7" spans="1:2" ht="27" customHeight="1">
      <c r="A7" s="125">
        <v>4</v>
      </c>
      <c r="B7" s="126" t="s">
        <v>7</v>
      </c>
    </row>
    <row r="8" spans="1:2" ht="27" customHeight="1">
      <c r="A8" s="125">
        <v>5</v>
      </c>
      <c r="B8" s="126" t="s">
        <v>8</v>
      </c>
    </row>
    <row r="9" spans="1:2" ht="27" customHeight="1">
      <c r="A9" s="125">
        <v>6</v>
      </c>
      <c r="B9" s="126" t="s">
        <v>9</v>
      </c>
    </row>
    <row r="10" spans="1:2" ht="27" customHeight="1">
      <c r="A10" s="125">
        <v>7</v>
      </c>
      <c r="B10" s="126" t="s">
        <v>10</v>
      </c>
    </row>
    <row r="11" spans="1:2" ht="27" customHeight="1">
      <c r="A11" s="125">
        <v>8</v>
      </c>
      <c r="B11" s="126" t="s">
        <v>11</v>
      </c>
    </row>
    <row r="12" spans="1:2" ht="27" customHeight="1">
      <c r="A12" s="127">
        <v>9</v>
      </c>
      <c r="B12" s="128" t="s">
        <v>12</v>
      </c>
    </row>
    <row r="13" ht="11.25">
      <c r="A13" s="12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0">
      <selection activeCell="C6" sqref="C6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8" width="14.33203125" style="0" customWidth="1"/>
  </cols>
  <sheetData>
    <row r="1" ht="11.25" customHeight="1">
      <c r="A1" s="1" t="s">
        <v>254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14</v>
      </c>
      <c r="H3" s="4" t="s">
        <v>15</v>
      </c>
    </row>
    <row r="4" spans="1:8" ht="32.25" customHeight="1">
      <c r="A4" s="5" t="s">
        <v>64</v>
      </c>
      <c r="B4" s="6" t="s">
        <v>65</v>
      </c>
      <c r="C4" s="6" t="s">
        <v>20</v>
      </c>
      <c r="D4" s="6" t="s">
        <v>67</v>
      </c>
      <c r="E4" s="6" t="s">
        <v>68</v>
      </c>
      <c r="F4" s="7" t="s">
        <v>255</v>
      </c>
      <c r="G4" s="7" t="s">
        <v>256</v>
      </c>
      <c r="H4" s="8" t="s">
        <v>257</v>
      </c>
    </row>
    <row r="5" spans="1:8" ht="20.25" customHeight="1">
      <c r="A5" s="9" t="s">
        <v>258</v>
      </c>
      <c r="B5" s="10"/>
      <c r="C5" s="11">
        <v>27848166.74</v>
      </c>
      <c r="D5" s="11">
        <v>12317941.38</v>
      </c>
      <c r="E5" s="11">
        <v>15530225.36</v>
      </c>
      <c r="F5" s="12"/>
      <c r="G5" s="12"/>
      <c r="H5" s="13"/>
    </row>
    <row r="6" spans="1:8" ht="20.25" customHeight="1">
      <c r="A6" s="14" t="s">
        <v>69</v>
      </c>
      <c r="B6" s="15" t="s">
        <v>70</v>
      </c>
      <c r="C6" s="11">
        <v>26325636.74</v>
      </c>
      <c r="D6" s="11">
        <v>10795411.38</v>
      </c>
      <c r="E6" s="11">
        <v>15530225.36</v>
      </c>
      <c r="F6" s="12"/>
      <c r="G6" s="12"/>
      <c r="H6" s="13"/>
    </row>
    <row r="7" spans="1:8" ht="20.25" customHeight="1">
      <c r="A7" s="14" t="s">
        <v>71</v>
      </c>
      <c r="B7" s="15" t="s">
        <v>72</v>
      </c>
      <c r="C7" s="11">
        <v>11570611.38</v>
      </c>
      <c r="D7" s="11">
        <v>10795411.38</v>
      </c>
      <c r="E7" s="11">
        <v>775200</v>
      </c>
      <c r="F7" s="12"/>
      <c r="G7" s="12"/>
      <c r="H7" s="13"/>
    </row>
    <row r="8" spans="1:8" ht="20.25" customHeight="1">
      <c r="A8" s="14" t="s">
        <v>73</v>
      </c>
      <c r="B8" s="15" t="s">
        <v>74</v>
      </c>
      <c r="C8" s="11">
        <v>11570611.38</v>
      </c>
      <c r="D8" s="11">
        <v>10795411.38</v>
      </c>
      <c r="E8" s="11">
        <v>775200</v>
      </c>
      <c r="F8" s="12"/>
      <c r="G8" s="12"/>
      <c r="H8" s="13"/>
    </row>
    <row r="9" spans="1:8" ht="20.25" customHeight="1">
      <c r="A9" s="14" t="s">
        <v>75</v>
      </c>
      <c r="B9" s="15" t="s">
        <v>76</v>
      </c>
      <c r="C9" s="11">
        <v>14755025.36</v>
      </c>
      <c r="D9" s="11"/>
      <c r="E9" s="11">
        <v>14755025.36</v>
      </c>
      <c r="F9" s="12"/>
      <c r="G9" s="12"/>
      <c r="H9" s="13"/>
    </row>
    <row r="10" spans="1:8" ht="20.25" customHeight="1">
      <c r="A10" s="14" t="s">
        <v>77</v>
      </c>
      <c r="B10" s="15" t="s">
        <v>78</v>
      </c>
      <c r="C10" s="11">
        <v>1850000</v>
      </c>
      <c r="D10" s="11"/>
      <c r="E10" s="11">
        <v>1850000</v>
      </c>
      <c r="F10" s="12"/>
      <c r="G10" s="12"/>
      <c r="H10" s="13"/>
    </row>
    <row r="11" spans="1:8" ht="20.25" customHeight="1">
      <c r="A11" s="14" t="s">
        <v>79</v>
      </c>
      <c r="B11" s="15" t="s">
        <v>80</v>
      </c>
      <c r="C11" s="11">
        <v>12905025.36</v>
      </c>
      <c r="D11" s="11"/>
      <c r="E11" s="11">
        <v>12905025.36</v>
      </c>
      <c r="F11" s="12"/>
      <c r="G11" s="12"/>
      <c r="H11" s="13"/>
    </row>
    <row r="12" spans="1:8" ht="20.25" customHeight="1">
      <c r="A12" s="14" t="s">
        <v>81</v>
      </c>
      <c r="B12" s="15" t="s">
        <v>82</v>
      </c>
      <c r="C12" s="11">
        <v>618901.92</v>
      </c>
      <c r="D12" s="11">
        <v>618901.92</v>
      </c>
      <c r="E12" s="11"/>
      <c r="F12" s="12"/>
      <c r="G12" s="12"/>
      <c r="H12" s="13"/>
    </row>
    <row r="13" spans="1:8" ht="20.25" customHeight="1">
      <c r="A13" s="14" t="s">
        <v>83</v>
      </c>
      <c r="B13" s="15" t="s">
        <v>84</v>
      </c>
      <c r="C13" s="11">
        <v>618901.92</v>
      </c>
      <c r="D13" s="11">
        <v>618901.92</v>
      </c>
      <c r="E13" s="11"/>
      <c r="F13" s="12"/>
      <c r="G13" s="12"/>
      <c r="H13" s="13"/>
    </row>
    <row r="14" spans="1:8" ht="20.25" customHeight="1">
      <c r="A14" s="14" t="s">
        <v>85</v>
      </c>
      <c r="B14" s="15" t="s">
        <v>86</v>
      </c>
      <c r="C14" s="11">
        <v>442072.8</v>
      </c>
      <c r="D14" s="11">
        <v>442072.8</v>
      </c>
      <c r="E14" s="11"/>
      <c r="F14" s="12"/>
      <c r="G14" s="12"/>
      <c r="H14" s="13"/>
    </row>
    <row r="15" spans="1:8" ht="20.25" customHeight="1">
      <c r="A15" s="14" t="s">
        <v>87</v>
      </c>
      <c r="B15" s="15" t="s">
        <v>88</v>
      </c>
      <c r="C15" s="11">
        <v>176829.12</v>
      </c>
      <c r="D15" s="11">
        <v>176829.12</v>
      </c>
      <c r="E15" s="11"/>
      <c r="F15" s="12"/>
      <c r="G15" s="12"/>
      <c r="H15" s="13"/>
    </row>
    <row r="16" spans="1:8" ht="20.25" customHeight="1">
      <c r="A16" s="14" t="s">
        <v>89</v>
      </c>
      <c r="B16" s="15" t="s">
        <v>90</v>
      </c>
      <c r="C16" s="11">
        <v>394636.4</v>
      </c>
      <c r="D16" s="11">
        <v>394636.4</v>
      </c>
      <c r="E16" s="11"/>
      <c r="F16" s="12"/>
      <c r="G16" s="12"/>
      <c r="H16" s="13"/>
    </row>
    <row r="17" spans="1:8" ht="20.25" customHeight="1">
      <c r="A17" s="14" t="s">
        <v>91</v>
      </c>
      <c r="B17" s="15" t="s">
        <v>92</v>
      </c>
      <c r="C17" s="11">
        <v>394636.4</v>
      </c>
      <c r="D17" s="11">
        <v>394636.4</v>
      </c>
      <c r="E17" s="11"/>
      <c r="F17" s="12"/>
      <c r="G17" s="12"/>
      <c r="H17" s="13"/>
    </row>
    <row r="18" spans="1:8" ht="20.25" customHeight="1">
      <c r="A18" s="14" t="s">
        <v>93</v>
      </c>
      <c r="B18" s="15" t="s">
        <v>94</v>
      </c>
      <c r="C18" s="11">
        <v>394636.4</v>
      </c>
      <c r="D18" s="11">
        <v>394636.4</v>
      </c>
      <c r="E18" s="11"/>
      <c r="F18" s="12"/>
      <c r="G18" s="12"/>
      <c r="H18" s="13"/>
    </row>
    <row r="19" spans="1:8" ht="20.25" customHeight="1">
      <c r="A19" s="14" t="s">
        <v>95</v>
      </c>
      <c r="B19" s="15" t="s">
        <v>96</v>
      </c>
      <c r="C19" s="11">
        <v>508991.68</v>
      </c>
      <c r="D19" s="11">
        <v>508991.68</v>
      </c>
      <c r="E19" s="11"/>
      <c r="F19" s="12"/>
      <c r="G19" s="12"/>
      <c r="H19" s="13"/>
    </row>
    <row r="20" spans="1:8" ht="20.25" customHeight="1">
      <c r="A20" s="14" t="s">
        <v>97</v>
      </c>
      <c r="B20" s="15" t="s">
        <v>98</v>
      </c>
      <c r="C20" s="11">
        <v>508991.68</v>
      </c>
      <c r="D20" s="11">
        <v>508991.68</v>
      </c>
      <c r="E20" s="11"/>
      <c r="F20" s="12"/>
      <c r="G20" s="12"/>
      <c r="H20" s="13"/>
    </row>
    <row r="21" spans="1:8" ht="20.25" customHeight="1">
      <c r="A21" s="14" t="s">
        <v>99</v>
      </c>
      <c r="B21" s="15" t="s">
        <v>100</v>
      </c>
      <c r="C21" s="11">
        <v>265243.68</v>
      </c>
      <c r="D21" s="11">
        <v>265243.68</v>
      </c>
      <c r="E21" s="11"/>
      <c r="F21" s="12"/>
      <c r="G21" s="12"/>
      <c r="H21" s="13"/>
    </row>
    <row r="22" spans="1:8" ht="20.25" customHeight="1">
      <c r="A22" s="16" t="s">
        <v>101</v>
      </c>
      <c r="B22" s="17" t="s">
        <v>102</v>
      </c>
      <c r="C22" s="18">
        <v>243748</v>
      </c>
      <c r="D22" s="18">
        <v>243748</v>
      </c>
      <c r="E22" s="18"/>
      <c r="F22" s="19"/>
      <c r="G22" s="19"/>
      <c r="H22" s="20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">
      <selection activeCell="D27" sqref="D2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33.33203125" style="0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1" t="s">
        <v>13</v>
      </c>
    </row>
    <row r="2" spans="1:7" ht="24.75" customHeight="1">
      <c r="A2" s="111" t="s">
        <v>4</v>
      </c>
      <c r="B2" s="111"/>
      <c r="C2" s="111"/>
      <c r="D2" s="111"/>
      <c r="E2" s="111"/>
      <c r="F2" s="111"/>
      <c r="G2" s="111"/>
    </row>
    <row r="3" spans="1:7" s="41" customFormat="1" ht="12">
      <c r="A3" s="112" t="s">
        <v>14</v>
      </c>
      <c r="B3" s="113"/>
      <c r="C3" s="113"/>
      <c r="D3" s="113"/>
      <c r="E3" s="113"/>
      <c r="F3" s="114" t="s">
        <v>15</v>
      </c>
      <c r="G3" s="114"/>
    </row>
    <row r="4" spans="1:7" ht="14.25" customHeight="1">
      <c r="A4" s="115" t="s">
        <v>16</v>
      </c>
      <c r="B4" s="116"/>
      <c r="C4" s="116" t="s">
        <v>17</v>
      </c>
      <c r="D4" s="116"/>
      <c r="E4" s="116"/>
      <c r="F4" s="116"/>
      <c r="G4" s="117"/>
    </row>
    <row r="5" spans="1:7" ht="14.25" customHeight="1">
      <c r="A5" s="44" t="s">
        <v>18</v>
      </c>
      <c r="B5" s="45" t="s">
        <v>19</v>
      </c>
      <c r="C5" s="45" t="s">
        <v>18</v>
      </c>
      <c r="D5" s="45" t="s">
        <v>20</v>
      </c>
      <c r="E5" s="10" t="s">
        <v>21</v>
      </c>
      <c r="F5" s="10" t="s">
        <v>22</v>
      </c>
      <c r="G5" s="118" t="s">
        <v>23</v>
      </c>
    </row>
    <row r="6" spans="1:7" ht="14.25" customHeight="1">
      <c r="A6" s="44" t="s">
        <v>24</v>
      </c>
      <c r="B6" s="11">
        <f>B7+B12</f>
        <v>27848166.74</v>
      </c>
      <c r="C6" s="47" t="s">
        <v>25</v>
      </c>
      <c r="D6" s="11">
        <f>E6+F6+G6</f>
        <v>27848166.74</v>
      </c>
      <c r="E6" s="11">
        <f>E7+E36</f>
        <v>27848166.74</v>
      </c>
      <c r="F6" s="50"/>
      <c r="G6" s="53"/>
    </row>
    <row r="7" spans="1:7" ht="14.25" customHeight="1">
      <c r="A7" s="9" t="s">
        <v>26</v>
      </c>
      <c r="B7" s="11">
        <f>SUM(B8+B9+B10)</f>
        <v>27848166.74</v>
      </c>
      <c r="C7" s="119" t="s">
        <v>27</v>
      </c>
      <c r="D7" s="11">
        <f>E7</f>
        <v>27848166.74</v>
      </c>
      <c r="E7" s="11">
        <f>SUM(E8:E35)</f>
        <v>27848166.74</v>
      </c>
      <c r="F7" s="50"/>
      <c r="G7" s="53"/>
    </row>
    <row r="8" spans="1:7" ht="14.25" customHeight="1">
      <c r="A8" s="9" t="s">
        <v>28</v>
      </c>
      <c r="B8" s="11">
        <f>D6</f>
        <v>27848166.74</v>
      </c>
      <c r="C8" s="49" t="s">
        <v>29</v>
      </c>
      <c r="D8" s="11">
        <f aca="true" t="shared" si="0" ref="D8:D35">E8+F8+G8</f>
        <v>0</v>
      </c>
      <c r="E8" s="11"/>
      <c r="F8" s="50"/>
      <c r="G8" s="53"/>
    </row>
    <row r="9" spans="1:7" ht="14.25" customHeight="1">
      <c r="A9" s="9" t="s">
        <v>30</v>
      </c>
      <c r="B9" s="50"/>
      <c r="C9" s="49" t="s">
        <v>31</v>
      </c>
      <c r="D9" s="11">
        <f t="shared" si="0"/>
        <v>0</v>
      </c>
      <c r="E9" s="50"/>
      <c r="F9" s="50"/>
      <c r="G9" s="53"/>
    </row>
    <row r="10" spans="1:7" ht="14.25" customHeight="1">
      <c r="A10" s="9" t="s">
        <v>32</v>
      </c>
      <c r="B10" s="50"/>
      <c r="C10" s="49" t="s">
        <v>33</v>
      </c>
      <c r="D10" s="11">
        <f t="shared" si="0"/>
        <v>0</v>
      </c>
      <c r="E10" s="50"/>
      <c r="F10" s="50"/>
      <c r="G10" s="53"/>
    </row>
    <row r="11" spans="1:7" ht="14.25" customHeight="1">
      <c r="A11" s="9"/>
      <c r="B11" s="50"/>
      <c r="C11" s="49" t="s">
        <v>34</v>
      </c>
      <c r="D11" s="11">
        <f t="shared" si="0"/>
        <v>0</v>
      </c>
      <c r="E11" s="50"/>
      <c r="F11" s="50"/>
      <c r="G11" s="53"/>
    </row>
    <row r="12" spans="1:7" ht="14.25" customHeight="1">
      <c r="A12" s="9" t="s">
        <v>35</v>
      </c>
      <c r="B12" s="50">
        <f>SUM(B13:B15)</f>
        <v>0</v>
      </c>
      <c r="C12" s="49" t="s">
        <v>36</v>
      </c>
      <c r="D12" s="11">
        <f t="shared" si="0"/>
        <v>26325636.74</v>
      </c>
      <c r="E12" s="50">
        <v>26325636.74</v>
      </c>
      <c r="F12" s="50"/>
      <c r="G12" s="53"/>
    </row>
    <row r="13" spans="1:7" ht="14.25" customHeight="1">
      <c r="A13" s="9" t="s">
        <v>28</v>
      </c>
      <c r="B13" s="50"/>
      <c r="C13" s="49" t="s">
        <v>37</v>
      </c>
      <c r="D13" s="11">
        <f t="shared" si="0"/>
        <v>0</v>
      </c>
      <c r="E13" s="50"/>
      <c r="F13" s="50"/>
      <c r="G13" s="53"/>
    </row>
    <row r="14" spans="1:7" ht="14.25" customHeight="1">
      <c r="A14" s="9" t="s">
        <v>30</v>
      </c>
      <c r="B14" s="50"/>
      <c r="C14" s="49" t="s">
        <v>38</v>
      </c>
      <c r="D14" s="11">
        <f t="shared" si="0"/>
        <v>0</v>
      </c>
      <c r="E14" s="50"/>
      <c r="F14" s="50"/>
      <c r="G14" s="53"/>
    </row>
    <row r="15" spans="1:7" ht="14.25" customHeight="1">
      <c r="A15" s="9" t="s">
        <v>32</v>
      </c>
      <c r="B15" s="50"/>
      <c r="C15" s="49" t="s">
        <v>39</v>
      </c>
      <c r="D15" s="11">
        <f t="shared" si="0"/>
        <v>618901.92</v>
      </c>
      <c r="E15" s="11">
        <v>618901.92</v>
      </c>
      <c r="F15" s="50"/>
      <c r="G15" s="53"/>
    </row>
    <row r="16" spans="1:7" ht="14.25" customHeight="1">
      <c r="A16" s="9"/>
      <c r="B16" s="50"/>
      <c r="C16" s="49" t="s">
        <v>40</v>
      </c>
      <c r="D16" s="11">
        <f t="shared" si="0"/>
        <v>0</v>
      </c>
      <c r="E16" s="50"/>
      <c r="F16" s="50"/>
      <c r="G16" s="53"/>
    </row>
    <row r="17" spans="1:7" ht="14.25" customHeight="1">
      <c r="A17" s="9"/>
      <c r="B17" s="50"/>
      <c r="C17" s="52" t="s">
        <v>41</v>
      </c>
      <c r="D17" s="11">
        <f t="shared" si="0"/>
        <v>394636.4</v>
      </c>
      <c r="E17" s="11">
        <v>394636.4</v>
      </c>
      <c r="F17" s="50"/>
      <c r="G17" s="53"/>
    </row>
    <row r="18" spans="1:7" ht="14.25" customHeight="1">
      <c r="A18" s="9"/>
      <c r="B18" s="50"/>
      <c r="C18" s="49" t="s">
        <v>42</v>
      </c>
      <c r="D18" s="11">
        <f t="shared" si="0"/>
        <v>0</v>
      </c>
      <c r="E18" s="50"/>
      <c r="F18" s="50"/>
      <c r="G18" s="53"/>
    </row>
    <row r="19" spans="1:7" ht="14.25" customHeight="1">
      <c r="A19" s="9"/>
      <c r="B19" s="50"/>
      <c r="C19" s="49" t="s">
        <v>43</v>
      </c>
      <c r="D19" s="11">
        <f t="shared" si="0"/>
        <v>0</v>
      </c>
      <c r="E19" s="50"/>
      <c r="F19" s="50"/>
      <c r="G19" s="53"/>
    </row>
    <row r="20" spans="1:7" ht="14.25" customHeight="1">
      <c r="A20" s="9"/>
      <c r="B20" s="50"/>
      <c r="C20" s="49" t="s">
        <v>44</v>
      </c>
      <c r="D20" s="11">
        <f t="shared" si="0"/>
        <v>0</v>
      </c>
      <c r="E20" s="50"/>
      <c r="F20" s="50"/>
      <c r="G20" s="53"/>
    </row>
    <row r="21" spans="1:7" ht="14.25" customHeight="1">
      <c r="A21" s="9"/>
      <c r="B21" s="50"/>
      <c r="C21" s="49" t="s">
        <v>45</v>
      </c>
      <c r="D21" s="11">
        <f t="shared" si="0"/>
        <v>0</v>
      </c>
      <c r="E21" s="50"/>
      <c r="F21" s="50"/>
      <c r="G21" s="53"/>
    </row>
    <row r="22" spans="1:7" ht="14.25" customHeight="1">
      <c r="A22" s="9"/>
      <c r="B22" s="50"/>
      <c r="C22" s="49" t="s">
        <v>46</v>
      </c>
      <c r="D22" s="11">
        <f t="shared" si="0"/>
        <v>0</v>
      </c>
      <c r="E22" s="50"/>
      <c r="F22" s="50"/>
      <c r="G22" s="53"/>
    </row>
    <row r="23" spans="1:7" ht="14.25" customHeight="1">
      <c r="A23" s="9"/>
      <c r="B23" s="50"/>
      <c r="C23" s="49" t="s">
        <v>47</v>
      </c>
      <c r="D23" s="11">
        <f t="shared" si="0"/>
        <v>0</v>
      </c>
      <c r="E23" s="50"/>
      <c r="F23" s="50"/>
      <c r="G23" s="53"/>
    </row>
    <row r="24" spans="1:7" ht="14.25" customHeight="1">
      <c r="A24" s="9"/>
      <c r="B24" s="50"/>
      <c r="C24" s="49" t="s">
        <v>48</v>
      </c>
      <c r="D24" s="11">
        <f t="shared" si="0"/>
        <v>0</v>
      </c>
      <c r="E24" s="50"/>
      <c r="F24" s="50"/>
      <c r="G24" s="53"/>
    </row>
    <row r="25" spans="1:7" ht="14.25" customHeight="1">
      <c r="A25" s="9"/>
      <c r="B25" s="50"/>
      <c r="C25" s="49" t="s">
        <v>49</v>
      </c>
      <c r="D25" s="11">
        <f t="shared" si="0"/>
        <v>0</v>
      </c>
      <c r="E25" s="50"/>
      <c r="F25" s="50"/>
      <c r="G25" s="53"/>
    </row>
    <row r="26" spans="1:7" ht="14.25" customHeight="1">
      <c r="A26" s="9"/>
      <c r="B26" s="50"/>
      <c r="C26" s="49" t="s">
        <v>50</v>
      </c>
      <c r="D26" s="11">
        <f t="shared" si="0"/>
        <v>0</v>
      </c>
      <c r="E26" s="50"/>
      <c r="F26" s="50"/>
      <c r="G26" s="53"/>
    </row>
    <row r="27" spans="1:7" ht="14.25" customHeight="1">
      <c r="A27" s="9"/>
      <c r="B27" s="50"/>
      <c r="C27" s="49" t="s">
        <v>51</v>
      </c>
      <c r="D27" s="11">
        <f t="shared" si="0"/>
        <v>508991.68</v>
      </c>
      <c r="E27" s="50">
        <v>508991.68</v>
      </c>
      <c r="F27" s="50"/>
      <c r="G27" s="53"/>
    </row>
    <row r="28" spans="1:7" ht="14.25" customHeight="1">
      <c r="A28" s="9"/>
      <c r="B28" s="50"/>
      <c r="C28" s="49" t="s">
        <v>52</v>
      </c>
      <c r="D28" s="11">
        <f t="shared" si="0"/>
        <v>0</v>
      </c>
      <c r="E28" s="50"/>
      <c r="F28" s="50"/>
      <c r="G28" s="53"/>
    </row>
    <row r="29" spans="1:7" ht="14.25" customHeight="1">
      <c r="A29" s="9"/>
      <c r="B29" s="50"/>
      <c r="C29" s="49" t="s">
        <v>53</v>
      </c>
      <c r="D29" s="11">
        <f t="shared" si="0"/>
        <v>0</v>
      </c>
      <c r="E29" s="50"/>
      <c r="F29" s="50"/>
      <c r="G29" s="53"/>
    </row>
    <row r="30" spans="1:7" ht="14.25" customHeight="1">
      <c r="A30" s="9"/>
      <c r="B30" s="50"/>
      <c r="C30" s="49" t="s">
        <v>54</v>
      </c>
      <c r="D30" s="11">
        <f t="shared" si="0"/>
        <v>0</v>
      </c>
      <c r="E30" s="50"/>
      <c r="F30" s="50"/>
      <c r="G30" s="53"/>
    </row>
    <row r="31" spans="1:7" ht="14.25" customHeight="1">
      <c r="A31" s="9"/>
      <c r="B31" s="50"/>
      <c r="C31" s="49" t="s">
        <v>55</v>
      </c>
      <c r="D31" s="11">
        <f t="shared" si="0"/>
        <v>0</v>
      </c>
      <c r="E31" s="50"/>
      <c r="F31" s="50"/>
      <c r="G31" s="53"/>
    </row>
    <row r="32" spans="1:7" ht="14.25" customHeight="1">
      <c r="A32" s="9"/>
      <c r="B32" s="50"/>
      <c r="C32" s="49" t="s">
        <v>56</v>
      </c>
      <c r="D32" s="11">
        <f t="shared" si="0"/>
        <v>0</v>
      </c>
      <c r="E32" s="50"/>
      <c r="F32" s="50"/>
      <c r="G32" s="53"/>
    </row>
    <row r="33" spans="1:7" ht="14.25" customHeight="1">
      <c r="A33" s="9"/>
      <c r="B33" s="50"/>
      <c r="C33" s="49" t="s">
        <v>57</v>
      </c>
      <c r="D33" s="11">
        <f t="shared" si="0"/>
        <v>0</v>
      </c>
      <c r="E33" s="50"/>
      <c r="F33" s="50"/>
      <c r="G33" s="53"/>
    </row>
    <row r="34" spans="1:7" ht="14.25" customHeight="1">
      <c r="A34" s="9"/>
      <c r="B34" s="50"/>
      <c r="C34" s="49" t="s">
        <v>58</v>
      </c>
      <c r="D34" s="11">
        <f t="shared" si="0"/>
        <v>0</v>
      </c>
      <c r="E34" s="50"/>
      <c r="F34" s="50"/>
      <c r="G34" s="53"/>
    </row>
    <row r="35" spans="1:7" ht="14.25" customHeight="1">
      <c r="A35" s="9"/>
      <c r="B35" s="50"/>
      <c r="C35" s="49" t="s">
        <v>59</v>
      </c>
      <c r="D35" s="11">
        <f t="shared" si="0"/>
        <v>0</v>
      </c>
      <c r="E35" s="50"/>
      <c r="F35" s="50"/>
      <c r="G35" s="53"/>
    </row>
    <row r="36" spans="1:7" ht="14.25" customHeight="1">
      <c r="A36" s="54"/>
      <c r="B36" s="55"/>
      <c r="C36" s="56" t="s">
        <v>60</v>
      </c>
      <c r="D36" s="55"/>
      <c r="E36" s="55"/>
      <c r="F36" s="55"/>
      <c r="G36" s="57"/>
    </row>
  </sheetData>
  <sheetProtection/>
  <mergeCells count="4">
    <mergeCell ref="A2:G2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C19" sqref="C19"/>
    </sheetView>
  </sheetViews>
  <sheetFormatPr defaultColWidth="9.33203125" defaultRowHeight="11.25"/>
  <cols>
    <col min="1" max="1" width="12.16015625" style="0" customWidth="1"/>
    <col min="2" max="2" width="39.33203125" style="0" customWidth="1"/>
    <col min="3" max="5" width="16.16015625" style="0" customWidth="1"/>
  </cols>
  <sheetData>
    <row r="1" spans="1:5" ht="11.25">
      <c r="A1" s="72" t="s">
        <v>61</v>
      </c>
      <c r="B1" s="22"/>
      <c r="C1" s="22"/>
      <c r="D1" s="22"/>
      <c r="E1" s="22"/>
    </row>
    <row r="2" spans="1:5" ht="18.75">
      <c r="A2" s="58" t="s">
        <v>5</v>
      </c>
      <c r="B2" s="58"/>
      <c r="C2" s="58"/>
      <c r="D2" s="58"/>
      <c r="E2" s="58"/>
    </row>
    <row r="3" spans="1:4" s="41" customFormat="1" ht="12">
      <c r="A3" s="25" t="s">
        <v>14</v>
      </c>
      <c r="B3" s="25"/>
      <c r="C3" s="60"/>
      <c r="D3" s="60"/>
    </row>
    <row r="4" spans="1:5" s="41" customFormat="1" ht="21" customHeight="1">
      <c r="A4" s="102" t="s">
        <v>62</v>
      </c>
      <c r="B4" s="103"/>
      <c r="C4" s="103" t="s">
        <v>63</v>
      </c>
      <c r="D4" s="103"/>
      <c r="E4" s="103"/>
    </row>
    <row r="5" spans="1:5" s="41" customFormat="1" ht="21.75" customHeight="1">
      <c r="A5" s="104" t="s">
        <v>64</v>
      </c>
      <c r="B5" s="105" t="s">
        <v>65</v>
      </c>
      <c r="C5" s="105" t="s">
        <v>66</v>
      </c>
      <c r="D5" s="105" t="s">
        <v>67</v>
      </c>
      <c r="E5" s="106" t="s">
        <v>68</v>
      </c>
    </row>
    <row r="6" spans="1:5" ht="15" customHeight="1">
      <c r="A6" s="34"/>
      <c r="B6" s="32" t="s">
        <v>20</v>
      </c>
      <c r="C6" s="11">
        <v>27848166.74</v>
      </c>
      <c r="D6" s="107">
        <v>12317941.38</v>
      </c>
      <c r="E6" s="11">
        <v>15530225.36</v>
      </c>
    </row>
    <row r="7" spans="1:5" ht="15" customHeight="1">
      <c r="A7" s="14" t="s">
        <v>69</v>
      </c>
      <c r="B7" s="15" t="s">
        <v>70</v>
      </c>
      <c r="C7" s="11">
        <v>26325636.74</v>
      </c>
      <c r="D7" s="107">
        <v>10795411.38</v>
      </c>
      <c r="E7" s="11">
        <v>15530225.36</v>
      </c>
    </row>
    <row r="8" spans="1:5" ht="15" customHeight="1">
      <c r="A8" s="14" t="s">
        <v>71</v>
      </c>
      <c r="B8" s="15" t="s">
        <v>72</v>
      </c>
      <c r="C8" s="11">
        <v>11570611.38</v>
      </c>
      <c r="D8" s="107">
        <v>10795411.38</v>
      </c>
      <c r="E8" s="11">
        <v>775200</v>
      </c>
    </row>
    <row r="9" spans="1:5" ht="15" customHeight="1">
      <c r="A9" s="14" t="s">
        <v>73</v>
      </c>
      <c r="B9" s="15" t="s">
        <v>74</v>
      </c>
      <c r="C9" s="11">
        <v>11570611.38</v>
      </c>
      <c r="D9" s="107">
        <v>10795411.38</v>
      </c>
      <c r="E9" s="11">
        <v>775200</v>
      </c>
    </row>
    <row r="10" spans="1:5" ht="15" customHeight="1">
      <c r="A10" s="14" t="s">
        <v>75</v>
      </c>
      <c r="B10" s="15" t="s">
        <v>76</v>
      </c>
      <c r="C10" s="11">
        <v>14755025.36</v>
      </c>
      <c r="D10" s="107">
        <v>0</v>
      </c>
      <c r="E10" s="11">
        <v>14755025.36</v>
      </c>
    </row>
    <row r="11" spans="1:5" ht="15" customHeight="1">
      <c r="A11" s="14" t="s">
        <v>77</v>
      </c>
      <c r="B11" s="15" t="s">
        <v>78</v>
      </c>
      <c r="C11" s="11">
        <v>1850000</v>
      </c>
      <c r="D11" s="107">
        <v>0</v>
      </c>
      <c r="E11" s="11">
        <v>1850000</v>
      </c>
    </row>
    <row r="12" spans="1:5" ht="15" customHeight="1">
      <c r="A12" s="14" t="s">
        <v>79</v>
      </c>
      <c r="B12" s="15" t="s">
        <v>80</v>
      </c>
      <c r="C12" s="11">
        <v>12905025.36</v>
      </c>
      <c r="D12" s="107">
        <v>0</v>
      </c>
      <c r="E12" s="11">
        <v>12905025.36</v>
      </c>
    </row>
    <row r="13" spans="1:5" ht="15" customHeight="1">
      <c r="A13" s="14" t="s">
        <v>81</v>
      </c>
      <c r="B13" s="15" t="s">
        <v>82</v>
      </c>
      <c r="C13" s="11">
        <v>618901.92</v>
      </c>
      <c r="D13" s="107">
        <v>618901.92</v>
      </c>
      <c r="E13" s="11">
        <v>0</v>
      </c>
    </row>
    <row r="14" spans="1:5" ht="15" customHeight="1">
      <c r="A14" s="14" t="s">
        <v>83</v>
      </c>
      <c r="B14" s="15" t="s">
        <v>84</v>
      </c>
      <c r="C14" s="11">
        <v>618901.92</v>
      </c>
      <c r="D14" s="107">
        <v>618901.92</v>
      </c>
      <c r="E14" s="11">
        <v>0</v>
      </c>
    </row>
    <row r="15" spans="1:5" ht="15" customHeight="1">
      <c r="A15" s="14" t="s">
        <v>85</v>
      </c>
      <c r="B15" s="15" t="s">
        <v>86</v>
      </c>
      <c r="C15" s="11">
        <v>442072.8</v>
      </c>
      <c r="D15" s="107">
        <v>442072.8</v>
      </c>
      <c r="E15" s="11">
        <v>0</v>
      </c>
    </row>
    <row r="16" spans="1:5" ht="15" customHeight="1">
      <c r="A16" s="14" t="s">
        <v>87</v>
      </c>
      <c r="B16" s="15" t="s">
        <v>88</v>
      </c>
      <c r="C16" s="11">
        <v>176829.12</v>
      </c>
      <c r="D16" s="107">
        <v>176829.12</v>
      </c>
      <c r="E16" s="11">
        <v>0</v>
      </c>
    </row>
    <row r="17" spans="1:5" ht="15" customHeight="1">
      <c r="A17" s="14" t="s">
        <v>89</v>
      </c>
      <c r="B17" s="15" t="s">
        <v>90</v>
      </c>
      <c r="C17" s="11">
        <v>394636.4</v>
      </c>
      <c r="D17" s="107">
        <v>394636.4</v>
      </c>
      <c r="E17" s="11">
        <v>0</v>
      </c>
    </row>
    <row r="18" spans="1:5" ht="15" customHeight="1">
      <c r="A18" s="14" t="s">
        <v>91</v>
      </c>
      <c r="B18" s="15" t="s">
        <v>92</v>
      </c>
      <c r="C18" s="11">
        <v>394636.4</v>
      </c>
      <c r="D18" s="107">
        <v>394636.4</v>
      </c>
      <c r="E18" s="11">
        <v>0</v>
      </c>
    </row>
    <row r="19" spans="1:5" ht="15" customHeight="1">
      <c r="A19" s="14" t="s">
        <v>93</v>
      </c>
      <c r="B19" s="15" t="s">
        <v>94</v>
      </c>
      <c r="C19" s="11">
        <v>394636.4</v>
      </c>
      <c r="D19" s="107">
        <v>394636.4</v>
      </c>
      <c r="E19" s="11">
        <v>0</v>
      </c>
    </row>
    <row r="20" spans="1:5" ht="15" customHeight="1">
      <c r="A20" s="14" t="s">
        <v>95</v>
      </c>
      <c r="B20" s="15" t="s">
        <v>96</v>
      </c>
      <c r="C20" s="11">
        <v>508991.68</v>
      </c>
      <c r="D20" s="107">
        <v>508991.68</v>
      </c>
      <c r="E20" s="11">
        <v>0</v>
      </c>
    </row>
    <row r="21" spans="1:5" ht="15" customHeight="1">
      <c r="A21" s="14" t="s">
        <v>97</v>
      </c>
      <c r="B21" s="15" t="s">
        <v>98</v>
      </c>
      <c r="C21" s="11">
        <v>508991.68</v>
      </c>
      <c r="D21" s="107">
        <v>508991.68</v>
      </c>
      <c r="E21" s="11">
        <v>0</v>
      </c>
    </row>
    <row r="22" spans="1:5" ht="15" customHeight="1">
      <c r="A22" s="14" t="s">
        <v>99</v>
      </c>
      <c r="B22" s="15" t="s">
        <v>100</v>
      </c>
      <c r="C22" s="11">
        <v>265243.68</v>
      </c>
      <c r="D22" s="107">
        <v>265243.68</v>
      </c>
      <c r="E22" s="11">
        <v>0</v>
      </c>
    </row>
    <row r="23" spans="1:5" ht="15" customHeight="1">
      <c r="A23" s="108" t="s">
        <v>101</v>
      </c>
      <c r="B23" s="12" t="s">
        <v>102</v>
      </c>
      <c r="C23" s="109">
        <v>243748</v>
      </c>
      <c r="D23" s="110">
        <v>243748</v>
      </c>
      <c r="E23" s="109"/>
    </row>
    <row r="25" ht="11.25">
      <c r="A25" t="s">
        <v>103</v>
      </c>
    </row>
  </sheetData>
  <sheetProtection/>
  <mergeCells count="3">
    <mergeCell ref="A2:E2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4">
      <selection activeCell="D14" sqref="D14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72" t="s">
        <v>104</v>
      </c>
      <c r="B1" s="22"/>
      <c r="C1" s="22"/>
      <c r="D1" s="22"/>
      <c r="E1" s="22"/>
      <c r="F1" s="22"/>
      <c r="G1" s="22"/>
    </row>
    <row r="2" spans="1:7" ht="18.75">
      <c r="A2" s="90" t="s">
        <v>6</v>
      </c>
      <c r="B2" s="90"/>
      <c r="C2" s="90"/>
      <c r="D2" s="90"/>
      <c r="E2" s="90"/>
      <c r="F2" s="90"/>
      <c r="G2" s="90"/>
    </row>
    <row r="3" spans="1:5" s="41" customFormat="1" ht="12">
      <c r="A3" s="59" t="s">
        <v>14</v>
      </c>
      <c r="B3" s="59"/>
      <c r="C3" s="60"/>
      <c r="D3" s="60"/>
      <c r="E3" s="61" t="s">
        <v>105</v>
      </c>
    </row>
    <row r="4" spans="1:5" ht="15.75" customHeight="1">
      <c r="A4" s="91" t="s">
        <v>106</v>
      </c>
      <c r="B4" s="92"/>
      <c r="C4" s="28" t="s">
        <v>107</v>
      </c>
      <c r="D4" s="28"/>
      <c r="E4" s="62"/>
    </row>
    <row r="5" spans="1:5" ht="15.75" customHeight="1">
      <c r="A5" s="32" t="s">
        <v>64</v>
      </c>
      <c r="B5" s="32" t="s">
        <v>65</v>
      </c>
      <c r="C5" s="32" t="s">
        <v>20</v>
      </c>
      <c r="D5" s="32" t="s">
        <v>108</v>
      </c>
      <c r="E5" s="40" t="s">
        <v>109</v>
      </c>
    </row>
    <row r="6" spans="1:5" ht="15.75" customHeight="1">
      <c r="A6" s="32"/>
      <c r="B6" s="32" t="s">
        <v>20</v>
      </c>
      <c r="C6" s="93">
        <v>12317941.38</v>
      </c>
      <c r="D6" s="93">
        <v>7156789.46</v>
      </c>
      <c r="E6" s="94">
        <v>5141151.92</v>
      </c>
    </row>
    <row r="7" spans="1:5" ht="15.75" customHeight="1">
      <c r="A7" s="95" t="s">
        <v>110</v>
      </c>
      <c r="B7" s="15" t="s">
        <v>111</v>
      </c>
      <c r="C7" s="93">
        <v>7032729.46</v>
      </c>
      <c r="D7" s="93">
        <v>7032729.46</v>
      </c>
      <c r="E7" s="94"/>
    </row>
    <row r="8" spans="1:5" ht="15.75" customHeight="1">
      <c r="A8" s="95" t="s">
        <v>112</v>
      </c>
      <c r="B8" s="15" t="s">
        <v>113</v>
      </c>
      <c r="C8" s="93">
        <v>903360</v>
      </c>
      <c r="D8" s="93">
        <v>903360</v>
      </c>
      <c r="E8" s="96"/>
    </row>
    <row r="9" spans="1:5" ht="15.75" customHeight="1">
      <c r="A9" s="95" t="s">
        <v>114</v>
      </c>
      <c r="B9" s="15" t="s">
        <v>115</v>
      </c>
      <c r="C9" s="93">
        <v>292684</v>
      </c>
      <c r="D9" s="93">
        <v>292684</v>
      </c>
      <c r="E9" s="96"/>
    </row>
    <row r="10" spans="1:5" ht="15.75" customHeight="1">
      <c r="A10" s="95" t="s">
        <v>116</v>
      </c>
      <c r="B10" s="15" t="s">
        <v>117</v>
      </c>
      <c r="C10" s="93">
        <v>2503548</v>
      </c>
      <c r="D10" s="93">
        <v>2503548</v>
      </c>
      <c r="E10" s="96"/>
    </row>
    <row r="11" spans="1:5" ht="15.75" customHeight="1">
      <c r="A11" s="95" t="s">
        <v>118</v>
      </c>
      <c r="B11" s="15" t="s">
        <v>119</v>
      </c>
      <c r="C11" s="93">
        <v>442072.8</v>
      </c>
      <c r="D11" s="93">
        <v>442072.8</v>
      </c>
      <c r="E11" s="96"/>
    </row>
    <row r="12" spans="1:5" ht="15.75" customHeight="1">
      <c r="A12" s="95" t="s">
        <v>120</v>
      </c>
      <c r="B12" s="15" t="s">
        <v>121</v>
      </c>
      <c r="C12" s="93">
        <v>176829.12</v>
      </c>
      <c r="D12" s="93">
        <v>176829.12</v>
      </c>
      <c r="E12" s="96"/>
    </row>
    <row r="13" spans="1:5" ht="15.75" customHeight="1">
      <c r="A13" s="95" t="s">
        <v>122</v>
      </c>
      <c r="B13" s="15" t="s">
        <v>123</v>
      </c>
      <c r="C13" s="93">
        <v>221036.4</v>
      </c>
      <c r="D13" s="93">
        <v>221036.4</v>
      </c>
      <c r="E13" s="96"/>
    </row>
    <row r="14" spans="1:5" ht="15.75" customHeight="1">
      <c r="A14" s="95" t="s">
        <v>124</v>
      </c>
      <c r="B14" s="15" t="s">
        <v>125</v>
      </c>
      <c r="C14" s="93">
        <v>33155.46</v>
      </c>
      <c r="D14" s="93">
        <v>33155.46</v>
      </c>
      <c r="E14" s="96"/>
    </row>
    <row r="15" spans="1:5" ht="15.75" customHeight="1">
      <c r="A15" s="95" t="s">
        <v>126</v>
      </c>
      <c r="B15" s="15" t="s">
        <v>127</v>
      </c>
      <c r="C15" s="93">
        <v>265243.68</v>
      </c>
      <c r="D15" s="93">
        <v>265243.68</v>
      </c>
      <c r="E15" s="96"/>
    </row>
    <row r="16" spans="1:5" ht="15.75" customHeight="1">
      <c r="A16" s="95" t="s">
        <v>128</v>
      </c>
      <c r="B16" s="15" t="s">
        <v>129</v>
      </c>
      <c r="C16" s="93">
        <v>49600</v>
      </c>
      <c r="D16" s="93">
        <v>49600</v>
      </c>
      <c r="E16" s="96"/>
    </row>
    <row r="17" spans="1:5" ht="15.75" customHeight="1">
      <c r="A17" s="95" t="s">
        <v>130</v>
      </c>
      <c r="B17" s="15" t="s">
        <v>131</v>
      </c>
      <c r="C17" s="93">
        <v>2145200</v>
      </c>
      <c r="D17" s="93">
        <v>2145200</v>
      </c>
      <c r="E17" s="96"/>
    </row>
    <row r="18" spans="1:5" ht="15.75" customHeight="1">
      <c r="A18" s="95" t="s">
        <v>132</v>
      </c>
      <c r="B18" s="15" t="s">
        <v>133</v>
      </c>
      <c r="C18" s="93">
        <v>5141151.92</v>
      </c>
      <c r="D18" s="93"/>
      <c r="E18" s="96">
        <v>5141151.92</v>
      </c>
    </row>
    <row r="19" spans="1:5" ht="15.75" customHeight="1">
      <c r="A19" s="95" t="s">
        <v>134</v>
      </c>
      <c r="B19" s="15" t="s">
        <v>135</v>
      </c>
      <c r="C19" s="93">
        <v>152630</v>
      </c>
      <c r="D19" s="93"/>
      <c r="E19" s="96">
        <v>152630</v>
      </c>
    </row>
    <row r="20" spans="1:5" ht="15.75" customHeight="1">
      <c r="A20" s="95" t="s">
        <v>136</v>
      </c>
      <c r="B20" s="15" t="s">
        <v>137</v>
      </c>
      <c r="C20" s="93">
        <v>70000</v>
      </c>
      <c r="D20" s="93"/>
      <c r="E20" s="96">
        <v>70000</v>
      </c>
    </row>
    <row r="21" spans="1:5" ht="15.75" customHeight="1">
      <c r="A21" s="95" t="s">
        <v>138</v>
      </c>
      <c r="B21" s="15" t="s">
        <v>139</v>
      </c>
      <c r="C21" s="93">
        <v>15360</v>
      </c>
      <c r="D21" s="93"/>
      <c r="E21" s="96">
        <v>15360</v>
      </c>
    </row>
    <row r="22" spans="1:5" ht="15.75" customHeight="1">
      <c r="A22" s="95" t="s">
        <v>140</v>
      </c>
      <c r="B22" s="15" t="s">
        <v>141</v>
      </c>
      <c r="C22" s="93">
        <v>3000</v>
      </c>
      <c r="D22" s="93"/>
      <c r="E22" s="96">
        <v>3000</v>
      </c>
    </row>
    <row r="23" spans="1:5" ht="15.75" customHeight="1">
      <c r="A23" s="95" t="s">
        <v>142</v>
      </c>
      <c r="B23" s="15" t="s">
        <v>143</v>
      </c>
      <c r="C23" s="93">
        <v>80000</v>
      </c>
      <c r="D23" s="93"/>
      <c r="E23" s="96">
        <v>80000</v>
      </c>
    </row>
    <row r="24" spans="1:5" ht="15.75" customHeight="1">
      <c r="A24" s="95" t="s">
        <v>144</v>
      </c>
      <c r="B24" s="15" t="s">
        <v>145</v>
      </c>
      <c r="C24" s="93">
        <v>180000</v>
      </c>
      <c r="D24" s="93"/>
      <c r="E24" s="96">
        <v>180000</v>
      </c>
    </row>
    <row r="25" spans="1:5" ht="15.75" customHeight="1">
      <c r="A25" s="95" t="s">
        <v>146</v>
      </c>
      <c r="B25" s="15" t="s">
        <v>147</v>
      </c>
      <c r="C25" s="93">
        <v>60000</v>
      </c>
      <c r="D25" s="93"/>
      <c r="E25" s="96">
        <v>60000</v>
      </c>
    </row>
    <row r="26" spans="1:5" ht="15.75" customHeight="1">
      <c r="A26" s="95" t="s">
        <v>148</v>
      </c>
      <c r="B26" s="15" t="s">
        <v>149</v>
      </c>
      <c r="C26" s="93">
        <v>2652793.44</v>
      </c>
      <c r="D26" s="93"/>
      <c r="E26" s="96">
        <v>2652793.44</v>
      </c>
    </row>
    <row r="27" spans="1:5" ht="15.75" customHeight="1">
      <c r="A27" s="95" t="s">
        <v>150</v>
      </c>
      <c r="B27" s="15" t="s">
        <v>151</v>
      </c>
      <c r="C27" s="93">
        <v>310800</v>
      </c>
      <c r="D27" s="93"/>
      <c r="E27" s="96">
        <v>310800</v>
      </c>
    </row>
    <row r="28" spans="1:5" ht="15.75" customHeight="1">
      <c r="A28" s="12" t="s">
        <v>152</v>
      </c>
      <c r="B28" s="12" t="s">
        <v>153</v>
      </c>
      <c r="C28" s="97">
        <v>315000</v>
      </c>
      <c r="D28" s="97"/>
      <c r="E28" s="96">
        <v>315000</v>
      </c>
    </row>
    <row r="29" spans="1:5" ht="15.75" customHeight="1">
      <c r="A29" s="12" t="s">
        <v>154</v>
      </c>
      <c r="B29" s="12" t="s">
        <v>155</v>
      </c>
      <c r="C29" s="97">
        <v>5000</v>
      </c>
      <c r="D29" s="97"/>
      <c r="E29" s="96">
        <v>5000</v>
      </c>
    </row>
    <row r="30" spans="1:5" ht="15.75" customHeight="1">
      <c r="A30" s="12" t="s">
        <v>156</v>
      </c>
      <c r="B30" s="12" t="s">
        <v>157</v>
      </c>
      <c r="C30" s="97">
        <v>40000</v>
      </c>
      <c r="D30" s="97"/>
      <c r="E30" s="96">
        <v>40000</v>
      </c>
    </row>
    <row r="31" spans="1:5" ht="15.75" customHeight="1">
      <c r="A31" s="12" t="s">
        <v>158</v>
      </c>
      <c r="B31" s="12" t="s">
        <v>159</v>
      </c>
      <c r="C31" s="97">
        <v>127300.4</v>
      </c>
      <c r="D31" s="97"/>
      <c r="E31" s="96">
        <v>127300.4</v>
      </c>
    </row>
    <row r="32" spans="1:5" ht="15.75" customHeight="1">
      <c r="A32" s="12" t="s">
        <v>160</v>
      </c>
      <c r="B32" s="12" t="s">
        <v>161</v>
      </c>
      <c r="C32" s="97">
        <v>5000</v>
      </c>
      <c r="D32" s="97"/>
      <c r="E32" s="96">
        <v>5000</v>
      </c>
    </row>
    <row r="33" spans="1:5" ht="15.75" customHeight="1">
      <c r="A33" s="12" t="s">
        <v>162</v>
      </c>
      <c r="B33" s="12" t="s">
        <v>163</v>
      </c>
      <c r="C33" s="97">
        <v>20000</v>
      </c>
      <c r="D33" s="97"/>
      <c r="E33" s="96">
        <v>20000</v>
      </c>
    </row>
    <row r="34" spans="1:5" ht="15.75" customHeight="1">
      <c r="A34" s="12" t="s">
        <v>164</v>
      </c>
      <c r="B34" s="12" t="s">
        <v>165</v>
      </c>
      <c r="C34" s="97">
        <v>560000</v>
      </c>
      <c r="D34" s="97"/>
      <c r="E34" s="96">
        <v>560000</v>
      </c>
    </row>
    <row r="35" spans="1:5" ht="15.75" customHeight="1">
      <c r="A35" s="12" t="s">
        <v>166</v>
      </c>
      <c r="B35" s="12" t="s">
        <v>167</v>
      </c>
      <c r="C35" s="97">
        <v>46880</v>
      </c>
      <c r="D35" s="97"/>
      <c r="E35" s="96">
        <v>46880</v>
      </c>
    </row>
    <row r="36" spans="1:5" ht="15.75" customHeight="1">
      <c r="A36" s="12" t="s">
        <v>168</v>
      </c>
      <c r="B36" s="12" t="s">
        <v>169</v>
      </c>
      <c r="C36" s="97">
        <v>44207.28</v>
      </c>
      <c r="D36" s="97"/>
      <c r="E36" s="96">
        <v>44207.28</v>
      </c>
    </row>
    <row r="37" spans="1:5" ht="15.75" customHeight="1">
      <c r="A37" s="12" t="s">
        <v>170</v>
      </c>
      <c r="B37" s="12" t="s">
        <v>171</v>
      </c>
      <c r="C37" s="97">
        <v>27100.8</v>
      </c>
      <c r="D37" s="97"/>
      <c r="E37" s="96">
        <v>27100.8</v>
      </c>
    </row>
    <row r="38" spans="1:5" ht="15.75" customHeight="1">
      <c r="A38" s="12" t="s">
        <v>172</v>
      </c>
      <c r="B38" s="12" t="s">
        <v>173</v>
      </c>
      <c r="C38" s="97">
        <v>50000</v>
      </c>
      <c r="D38" s="97"/>
      <c r="E38" s="96">
        <v>50000</v>
      </c>
    </row>
    <row r="39" spans="1:5" ht="15.75" customHeight="1">
      <c r="A39" s="12" t="s">
        <v>174</v>
      </c>
      <c r="B39" s="12" t="s">
        <v>175</v>
      </c>
      <c r="C39" s="97">
        <v>1000</v>
      </c>
      <c r="D39" s="97"/>
      <c r="E39" s="96">
        <v>1000</v>
      </c>
    </row>
    <row r="40" spans="1:5" ht="15.75" customHeight="1">
      <c r="A40" s="12" t="s">
        <v>176</v>
      </c>
      <c r="B40" s="12" t="s">
        <v>177</v>
      </c>
      <c r="C40" s="97">
        <v>375080</v>
      </c>
      <c r="D40" s="97"/>
      <c r="E40" s="96">
        <v>375080</v>
      </c>
    </row>
    <row r="41" spans="1:5" ht="15.75" customHeight="1">
      <c r="A41" s="12" t="s">
        <v>178</v>
      </c>
      <c r="B41" s="12" t="s">
        <v>179</v>
      </c>
      <c r="C41" s="97">
        <v>20000</v>
      </c>
      <c r="D41" s="97"/>
      <c r="E41" s="96"/>
    </row>
    <row r="42" spans="1:5" ht="15.75" customHeight="1">
      <c r="A42" s="12" t="s">
        <v>180</v>
      </c>
      <c r="B42" s="12" t="s">
        <v>181</v>
      </c>
      <c r="C42" s="97">
        <v>5000</v>
      </c>
      <c r="D42" s="97"/>
      <c r="E42" s="96"/>
    </row>
    <row r="43" spans="1:5" ht="15.75" customHeight="1">
      <c r="A43" s="12" t="s">
        <v>182</v>
      </c>
      <c r="B43" s="12" t="s">
        <v>183</v>
      </c>
      <c r="C43" s="97">
        <v>5000</v>
      </c>
      <c r="D43" s="97"/>
      <c r="E43" s="96"/>
    </row>
    <row r="44" spans="1:5" ht="15.75" customHeight="1">
      <c r="A44" s="12" t="s">
        <v>184</v>
      </c>
      <c r="B44" s="12" t="s">
        <v>185</v>
      </c>
      <c r="C44" s="97">
        <v>10000</v>
      </c>
      <c r="D44" s="97"/>
      <c r="E44" s="96"/>
    </row>
    <row r="45" spans="1:5" ht="15.75" customHeight="1">
      <c r="A45" s="12" t="s">
        <v>186</v>
      </c>
      <c r="B45" s="12" t="s">
        <v>187</v>
      </c>
      <c r="C45" s="97">
        <v>124060</v>
      </c>
      <c r="D45" s="97">
        <v>124060</v>
      </c>
      <c r="E45" s="96"/>
    </row>
    <row r="46" spans="1:5" ht="15.75" customHeight="1">
      <c r="A46" s="98" t="s">
        <v>188</v>
      </c>
      <c r="B46" s="98" t="s">
        <v>189</v>
      </c>
      <c r="C46" s="99">
        <v>124000</v>
      </c>
      <c r="D46" s="99">
        <v>124000</v>
      </c>
      <c r="E46" s="100"/>
    </row>
    <row r="47" spans="1:5" ht="15.75" customHeight="1">
      <c r="A47" s="19" t="s">
        <v>190</v>
      </c>
      <c r="B47" s="19" t="s">
        <v>191</v>
      </c>
      <c r="C47" s="101">
        <v>60</v>
      </c>
      <c r="D47" s="101">
        <v>60</v>
      </c>
      <c r="E47" s="20"/>
    </row>
  </sheetData>
  <sheetProtection/>
  <mergeCells count="2"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L7" sqref="L7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72" t="s">
        <v>192</v>
      </c>
      <c r="B1" s="22"/>
      <c r="C1" s="22"/>
      <c r="D1" s="22"/>
      <c r="E1" s="22"/>
    </row>
    <row r="2" spans="1:13" ht="33.75" customHeight="1">
      <c r="A2" s="73" t="s">
        <v>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2" ht="12.75" customHeight="1">
      <c r="A3" s="74" t="s">
        <v>14</v>
      </c>
      <c r="B3" s="75"/>
      <c r="L3" s="4" t="s">
        <v>15</v>
      </c>
    </row>
    <row r="4" spans="1:13" ht="16.5" customHeight="1">
      <c r="A4" s="76" t="s">
        <v>193</v>
      </c>
      <c r="B4" s="6" t="s">
        <v>63</v>
      </c>
      <c r="C4" s="6"/>
      <c r="D4" s="6"/>
      <c r="E4" s="6"/>
      <c r="F4" s="6"/>
      <c r="G4" s="6"/>
      <c r="H4" s="6" t="s">
        <v>194</v>
      </c>
      <c r="I4" s="6"/>
      <c r="J4" s="6"/>
      <c r="K4" s="6"/>
      <c r="L4" s="6"/>
      <c r="M4" s="43"/>
    </row>
    <row r="5" spans="1:13" ht="44.25" customHeight="1">
      <c r="A5" s="77"/>
      <c r="B5" s="47" t="s">
        <v>20</v>
      </c>
      <c r="C5" s="45" t="s">
        <v>195</v>
      </c>
      <c r="D5" s="47" t="s">
        <v>196</v>
      </c>
      <c r="E5" s="47"/>
      <c r="F5" s="47"/>
      <c r="G5" s="47" t="s">
        <v>197</v>
      </c>
      <c r="H5" s="47" t="s">
        <v>20</v>
      </c>
      <c r="I5" s="80" t="s">
        <v>198</v>
      </c>
      <c r="J5" s="81" t="s">
        <v>196</v>
      </c>
      <c r="K5" s="82"/>
      <c r="L5" s="83"/>
      <c r="M5" s="84" t="s">
        <v>197</v>
      </c>
    </row>
    <row r="6" spans="1:13" ht="55.5" customHeight="1">
      <c r="A6" s="78"/>
      <c r="B6" s="47"/>
      <c r="C6" s="45"/>
      <c r="D6" s="47" t="s">
        <v>66</v>
      </c>
      <c r="E6" s="45" t="s">
        <v>199</v>
      </c>
      <c r="F6" s="45" t="s">
        <v>200</v>
      </c>
      <c r="G6" s="47"/>
      <c r="H6" s="47"/>
      <c r="I6" s="85"/>
      <c r="J6" s="47" t="s">
        <v>66</v>
      </c>
      <c r="K6" s="45" t="s">
        <v>199</v>
      </c>
      <c r="L6" s="45" t="s">
        <v>200</v>
      </c>
      <c r="M6" s="86"/>
    </row>
    <row r="7" spans="1:13" s="71" customFormat="1" ht="17.25" customHeight="1">
      <c r="A7" s="79" t="s">
        <v>20</v>
      </c>
      <c r="B7" s="79">
        <f>C7+D7+G7</f>
        <v>55000</v>
      </c>
      <c r="C7" s="79"/>
      <c r="D7" s="79">
        <f>E7+F7</f>
        <v>50000</v>
      </c>
      <c r="E7" s="79"/>
      <c r="F7" s="79">
        <v>50000</v>
      </c>
      <c r="G7" s="79">
        <v>5000</v>
      </c>
      <c r="H7" s="79">
        <f>I7+J7+M7</f>
        <v>29173.55</v>
      </c>
      <c r="I7" s="79"/>
      <c r="J7" s="79">
        <f>K7+L7</f>
        <v>25935.68</v>
      </c>
      <c r="K7" s="79"/>
      <c r="L7" s="79">
        <v>25935.68</v>
      </c>
      <c r="M7" s="87">
        <v>3237.87</v>
      </c>
    </row>
    <row r="8" spans="1:13" ht="17.25" customHeight="1">
      <c r="A8" s="10"/>
      <c r="B8" s="50"/>
      <c r="C8" s="50"/>
      <c r="D8" s="50"/>
      <c r="E8" s="50"/>
      <c r="F8" s="50"/>
      <c r="G8" s="50"/>
      <c r="H8" s="10"/>
      <c r="I8" s="10"/>
      <c r="J8" s="10"/>
      <c r="K8" s="10"/>
      <c r="L8" s="10"/>
      <c r="M8" s="88"/>
    </row>
    <row r="9" spans="1:13" ht="17.25" customHeight="1">
      <c r="A9" s="56"/>
      <c r="B9" s="55"/>
      <c r="C9" s="55"/>
      <c r="D9" s="55"/>
      <c r="E9" s="55"/>
      <c r="F9" s="55"/>
      <c r="G9" s="55"/>
      <c r="H9" s="56"/>
      <c r="I9" s="56"/>
      <c r="J9" s="56"/>
      <c r="K9" s="56"/>
      <c r="L9" s="56"/>
      <c r="M9" s="89"/>
    </row>
    <row r="11" ht="11.25">
      <c r="A11" t="s">
        <v>103</v>
      </c>
    </row>
    <row r="12" spans="1:250" ht="1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</sheetData>
  <sheetProtection/>
  <mergeCells count="12">
    <mergeCell ref="A2:M2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13" sqref="B13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21" t="s">
        <v>201</v>
      </c>
      <c r="B1" s="22"/>
      <c r="C1" s="22"/>
      <c r="D1" s="22"/>
      <c r="E1" s="22"/>
    </row>
    <row r="2" spans="1:5" ht="24">
      <c r="A2" s="24" t="s">
        <v>8</v>
      </c>
      <c r="B2" s="24"/>
      <c r="C2" s="24"/>
      <c r="D2" s="24"/>
      <c r="E2" s="24"/>
    </row>
    <row r="3" spans="1:5" s="41" customFormat="1" ht="12">
      <c r="A3" s="59" t="s">
        <v>14</v>
      </c>
      <c r="B3" s="59"/>
      <c r="C3" s="60"/>
      <c r="D3" s="60"/>
      <c r="E3" s="61" t="s">
        <v>105</v>
      </c>
    </row>
    <row r="4" spans="1:5" ht="15.75" customHeight="1">
      <c r="A4" s="27" t="s">
        <v>64</v>
      </c>
      <c r="B4" s="28" t="s">
        <v>65</v>
      </c>
      <c r="C4" s="28" t="s">
        <v>20</v>
      </c>
      <c r="D4" s="28" t="s">
        <v>67</v>
      </c>
      <c r="E4" s="62" t="s">
        <v>68</v>
      </c>
    </row>
    <row r="5" spans="1:5" ht="15.75" customHeight="1">
      <c r="A5" s="34"/>
      <c r="B5" s="38" t="s">
        <v>20</v>
      </c>
      <c r="C5" s="63"/>
      <c r="D5" s="63"/>
      <c r="E5" s="64"/>
    </row>
    <row r="6" spans="1:5" ht="15.75" customHeight="1">
      <c r="A6" s="34"/>
      <c r="B6" s="63"/>
      <c r="C6" s="63"/>
      <c r="D6" s="63"/>
      <c r="E6" s="64"/>
    </row>
    <row r="7" spans="1:5" ht="15.75" customHeight="1">
      <c r="A7" s="34"/>
      <c r="B7" s="63"/>
      <c r="C7" s="63"/>
      <c r="D7" s="63"/>
      <c r="E7" s="64"/>
    </row>
    <row r="8" spans="1:5" ht="15.75" customHeight="1">
      <c r="A8" s="65"/>
      <c r="B8" s="66"/>
      <c r="C8" s="66"/>
      <c r="D8" s="66"/>
      <c r="E8" s="67"/>
    </row>
    <row r="9" spans="1:5" ht="11.25">
      <c r="A9" s="70" t="s">
        <v>202</v>
      </c>
      <c r="B9" s="70"/>
      <c r="C9" s="70"/>
      <c r="D9" s="70"/>
      <c r="E9" s="70"/>
    </row>
    <row r="10" spans="1:256" ht="12">
      <c r="A10" s="70"/>
      <c r="B10" s="70"/>
      <c r="C10" s="70"/>
      <c r="D10" s="70"/>
      <c r="E10" s="70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</sheetData>
  <sheetProtection/>
  <mergeCells count="3">
    <mergeCell ref="A2:E2"/>
    <mergeCell ref="A3:B3"/>
    <mergeCell ref="A9:E10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C14" sqref="C14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21" t="s">
        <v>203</v>
      </c>
      <c r="B1" s="22"/>
      <c r="C1" s="22"/>
      <c r="D1" s="22"/>
      <c r="E1" s="22"/>
    </row>
    <row r="2" spans="1:5" ht="18.75">
      <c r="A2" s="58" t="s">
        <v>9</v>
      </c>
      <c r="B2" s="58"/>
      <c r="C2" s="58"/>
      <c r="D2" s="58"/>
      <c r="E2" s="58"/>
    </row>
    <row r="3" spans="1:5" s="41" customFormat="1" ht="12">
      <c r="A3" s="59" t="s">
        <v>14</v>
      </c>
      <c r="B3" s="59"/>
      <c r="C3" s="60"/>
      <c r="D3" s="60"/>
      <c r="E3" s="61" t="s">
        <v>105</v>
      </c>
    </row>
    <row r="4" spans="1:5" ht="17.25" customHeight="1">
      <c r="A4" s="27" t="s">
        <v>64</v>
      </c>
      <c r="B4" s="28" t="s">
        <v>65</v>
      </c>
      <c r="C4" s="28" t="s">
        <v>20</v>
      </c>
      <c r="D4" s="28" t="s">
        <v>67</v>
      </c>
      <c r="E4" s="62" t="s">
        <v>68</v>
      </c>
    </row>
    <row r="5" spans="1:5" ht="17.25" customHeight="1">
      <c r="A5" s="34"/>
      <c r="B5" s="38" t="s">
        <v>20</v>
      </c>
      <c r="C5" s="63"/>
      <c r="D5" s="63"/>
      <c r="E5" s="64"/>
    </row>
    <row r="6" spans="1:5" ht="17.25" customHeight="1">
      <c r="A6" s="34"/>
      <c r="B6" s="63"/>
      <c r="C6" s="63"/>
      <c r="D6" s="63"/>
      <c r="E6" s="64"/>
    </row>
    <row r="7" spans="1:5" ht="17.25" customHeight="1">
      <c r="A7" s="34"/>
      <c r="B7" s="63"/>
      <c r="C7" s="63"/>
      <c r="D7" s="63"/>
      <c r="E7" s="64"/>
    </row>
    <row r="8" spans="1:5" ht="17.25" customHeight="1">
      <c r="A8" s="65"/>
      <c r="B8" s="66"/>
      <c r="C8" s="66"/>
      <c r="D8" s="66"/>
      <c r="E8" s="67"/>
    </row>
    <row r="9" spans="1:5" ht="17.25" customHeight="1">
      <c r="A9" s="68" t="s">
        <v>204</v>
      </c>
      <c r="B9" s="68"/>
      <c r="C9" s="68"/>
      <c r="D9" s="68"/>
      <c r="E9" s="68"/>
    </row>
    <row r="10" spans="1:256" ht="1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</sheetData>
  <sheetProtection/>
  <mergeCells count="3">
    <mergeCell ref="A2:E2"/>
    <mergeCell ref="A3:B3"/>
    <mergeCell ref="A9:E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27" sqref="D2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205</v>
      </c>
    </row>
    <row r="2" spans="1:4" ht="27.75" customHeight="1">
      <c r="A2" s="2" t="s">
        <v>10</v>
      </c>
      <c r="B2" s="2"/>
      <c r="C2" s="2"/>
      <c r="D2" s="2"/>
    </row>
    <row r="3" spans="1:4" s="41" customFormat="1" ht="12">
      <c r="A3" s="25" t="s">
        <v>14</v>
      </c>
      <c r="B3" s="25"/>
      <c r="D3" s="42" t="s">
        <v>105</v>
      </c>
    </row>
    <row r="4" spans="1:4" ht="15" customHeight="1">
      <c r="A4" s="5" t="s">
        <v>206</v>
      </c>
      <c r="B4" s="6"/>
      <c r="C4" s="6" t="s">
        <v>207</v>
      </c>
      <c r="D4" s="43"/>
    </row>
    <row r="5" spans="1:4" ht="15" customHeight="1">
      <c r="A5" s="44" t="s">
        <v>18</v>
      </c>
      <c r="B5" s="45" t="s">
        <v>19</v>
      </c>
      <c r="C5" s="45" t="s">
        <v>18</v>
      </c>
      <c r="D5" s="46" t="s">
        <v>19</v>
      </c>
    </row>
    <row r="6" spans="1:4" ht="15" customHeight="1">
      <c r="A6" s="47" t="s">
        <v>208</v>
      </c>
      <c r="B6" s="11">
        <f>B7+B16+B17</f>
        <v>27848166.74</v>
      </c>
      <c r="C6" s="47" t="s">
        <v>209</v>
      </c>
      <c r="D6" s="48">
        <f>SUM(D8:D35)</f>
        <v>27848166.74</v>
      </c>
    </row>
    <row r="7" spans="1:4" ht="15" customHeight="1">
      <c r="A7" s="10" t="s">
        <v>26</v>
      </c>
      <c r="B7" s="11">
        <f>SUM(B8:B15)</f>
        <v>27848166.74</v>
      </c>
      <c r="C7" s="10" t="s">
        <v>210</v>
      </c>
      <c r="D7" s="48">
        <f>SUM(D8:D35)</f>
        <v>27848166.74</v>
      </c>
    </row>
    <row r="8" spans="1:4" ht="15" customHeight="1">
      <c r="A8" s="49" t="s">
        <v>211</v>
      </c>
      <c r="B8" s="11">
        <f>D7</f>
        <v>27848166.74</v>
      </c>
      <c r="C8" s="49" t="s">
        <v>212</v>
      </c>
      <c r="D8" s="11"/>
    </row>
    <row r="9" spans="1:4" ht="15" customHeight="1">
      <c r="A9" s="49" t="s">
        <v>213</v>
      </c>
      <c r="B9" s="50"/>
      <c r="C9" s="49" t="s">
        <v>214</v>
      </c>
      <c r="D9" s="11"/>
    </row>
    <row r="10" spans="1:4" ht="15" customHeight="1">
      <c r="A10" s="49" t="s">
        <v>215</v>
      </c>
      <c r="B10" s="50"/>
      <c r="C10" s="49" t="s">
        <v>216</v>
      </c>
      <c r="D10" s="11"/>
    </row>
    <row r="11" spans="1:4" ht="15" customHeight="1">
      <c r="A11" s="51" t="s">
        <v>217</v>
      </c>
      <c r="B11" s="50"/>
      <c r="C11" s="49" t="s">
        <v>218</v>
      </c>
      <c r="D11" s="11"/>
    </row>
    <row r="12" spans="1:4" ht="15" customHeight="1">
      <c r="A12" s="49" t="s">
        <v>219</v>
      </c>
      <c r="B12" s="50"/>
      <c r="C12" s="49" t="s">
        <v>70</v>
      </c>
      <c r="D12" s="11">
        <v>26325636.74</v>
      </c>
    </row>
    <row r="13" spans="1:4" ht="15" customHeight="1">
      <c r="A13" s="49" t="s">
        <v>220</v>
      </c>
      <c r="B13" s="50"/>
      <c r="C13" s="49" t="s">
        <v>221</v>
      </c>
      <c r="D13" s="11"/>
    </row>
    <row r="14" spans="1:4" ht="15" customHeight="1">
      <c r="A14" s="51" t="s">
        <v>222</v>
      </c>
      <c r="B14" s="50"/>
      <c r="C14" s="49" t="s">
        <v>223</v>
      </c>
      <c r="D14" s="11"/>
    </row>
    <row r="15" spans="1:4" ht="15" customHeight="1">
      <c r="A15" s="49" t="s">
        <v>224</v>
      </c>
      <c r="B15" s="11"/>
      <c r="C15" s="49" t="s">
        <v>82</v>
      </c>
      <c r="D15" s="11">
        <v>618901.92</v>
      </c>
    </row>
    <row r="16" spans="1:4" ht="15" customHeight="1">
      <c r="A16" s="10" t="s">
        <v>35</v>
      </c>
      <c r="B16" s="50"/>
      <c r="C16" s="49" t="s">
        <v>225</v>
      </c>
      <c r="D16" s="11"/>
    </row>
    <row r="17" spans="1:4" ht="15" customHeight="1">
      <c r="A17" s="10" t="s">
        <v>226</v>
      </c>
      <c r="B17" s="50"/>
      <c r="C17" s="52" t="s">
        <v>41</v>
      </c>
      <c r="D17" s="11">
        <v>394636.4</v>
      </c>
    </row>
    <row r="18" spans="1:4" ht="15" customHeight="1">
      <c r="A18" s="10"/>
      <c r="B18" s="50"/>
      <c r="C18" s="49" t="s">
        <v>227</v>
      </c>
      <c r="D18" s="11"/>
    </row>
    <row r="19" spans="1:4" ht="15" customHeight="1">
      <c r="A19" s="10"/>
      <c r="B19" s="50"/>
      <c r="C19" s="49" t="s">
        <v>228</v>
      </c>
      <c r="D19" s="11"/>
    </row>
    <row r="20" spans="1:4" ht="15" customHeight="1">
      <c r="A20" s="10"/>
      <c r="B20" s="50"/>
      <c r="C20" s="49" t="s">
        <v>229</v>
      </c>
      <c r="D20" s="11"/>
    </row>
    <row r="21" spans="1:4" ht="15" customHeight="1">
      <c r="A21" s="10"/>
      <c r="B21" s="50"/>
      <c r="C21" s="49" t="s">
        <v>230</v>
      </c>
      <c r="D21" s="11"/>
    </row>
    <row r="22" spans="1:4" ht="15" customHeight="1">
      <c r="A22" s="10"/>
      <c r="B22" s="50"/>
      <c r="C22" s="49" t="s">
        <v>231</v>
      </c>
      <c r="D22" s="11"/>
    </row>
    <row r="23" spans="1:4" ht="15" customHeight="1">
      <c r="A23" s="10"/>
      <c r="B23" s="50"/>
      <c r="C23" s="49" t="s">
        <v>232</v>
      </c>
      <c r="D23" s="11"/>
    </row>
    <row r="24" spans="1:4" ht="15" customHeight="1">
      <c r="A24" s="10"/>
      <c r="B24" s="50"/>
      <c r="C24" s="49" t="s">
        <v>233</v>
      </c>
      <c r="D24" s="11"/>
    </row>
    <row r="25" spans="1:4" ht="15" customHeight="1">
      <c r="A25" s="10"/>
      <c r="B25" s="50"/>
      <c r="C25" s="49" t="s">
        <v>234</v>
      </c>
      <c r="D25" s="11"/>
    </row>
    <row r="26" spans="1:4" ht="15" customHeight="1">
      <c r="A26" s="10"/>
      <c r="B26" s="50"/>
      <c r="C26" s="49" t="s">
        <v>235</v>
      </c>
      <c r="D26" s="11"/>
    </row>
    <row r="27" spans="1:4" ht="15" customHeight="1">
      <c r="A27" s="10"/>
      <c r="B27" s="50"/>
      <c r="C27" s="49" t="s">
        <v>96</v>
      </c>
      <c r="D27" s="11">
        <v>508991.68</v>
      </c>
    </row>
    <row r="28" spans="1:4" ht="15" customHeight="1">
      <c r="A28" s="10"/>
      <c r="B28" s="50"/>
      <c r="C28" s="49" t="s">
        <v>236</v>
      </c>
      <c r="D28" s="53"/>
    </row>
    <row r="29" spans="1:4" ht="15" customHeight="1">
      <c r="A29" s="10"/>
      <c r="B29" s="50"/>
      <c r="C29" s="49" t="s">
        <v>237</v>
      </c>
      <c r="D29" s="53"/>
    </row>
    <row r="30" spans="1:4" ht="15" customHeight="1">
      <c r="A30" s="10"/>
      <c r="B30" s="50"/>
      <c r="C30" s="49" t="s">
        <v>238</v>
      </c>
      <c r="D30" s="53"/>
    </row>
    <row r="31" spans="1:4" ht="15" customHeight="1">
      <c r="A31" s="10"/>
      <c r="B31" s="50"/>
      <c r="C31" s="49" t="s">
        <v>239</v>
      </c>
      <c r="D31" s="53"/>
    </row>
    <row r="32" spans="1:4" ht="15" customHeight="1">
      <c r="A32" s="10"/>
      <c r="B32" s="50"/>
      <c r="C32" s="49" t="s">
        <v>240</v>
      </c>
      <c r="D32" s="53"/>
    </row>
    <row r="33" spans="1:4" ht="15" customHeight="1">
      <c r="A33" s="9"/>
      <c r="B33" s="50"/>
      <c r="C33" s="49" t="s">
        <v>241</v>
      </c>
      <c r="D33" s="53"/>
    </row>
    <row r="34" spans="1:4" ht="15" customHeight="1">
      <c r="A34" s="9"/>
      <c r="B34" s="50"/>
      <c r="C34" s="49" t="s">
        <v>242</v>
      </c>
      <c r="D34" s="53"/>
    </row>
    <row r="35" spans="1:4" ht="15" customHeight="1">
      <c r="A35" s="9"/>
      <c r="B35" s="50"/>
      <c r="C35" s="49" t="s">
        <v>243</v>
      </c>
      <c r="D35" s="53"/>
    </row>
    <row r="36" spans="1:4" ht="15" customHeight="1">
      <c r="A36" s="54"/>
      <c r="B36" s="55"/>
      <c r="C36" s="56" t="s">
        <v>60</v>
      </c>
      <c r="D36" s="57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0">
      <selection activeCell="E16" sqref="E16"/>
    </sheetView>
  </sheetViews>
  <sheetFormatPr defaultColWidth="9.33203125" defaultRowHeight="11.25"/>
  <cols>
    <col min="1" max="1" width="13.66015625" style="0" customWidth="1"/>
    <col min="2" max="2" width="38.660156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21" t="s">
        <v>244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">
      <c r="A3" s="25" t="s">
        <v>14</v>
      </c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6" t="s">
        <v>105</v>
      </c>
    </row>
    <row r="4" spans="1:14" ht="15.75" customHeight="1">
      <c r="A4" s="27" t="s">
        <v>245</v>
      </c>
      <c r="B4" s="28"/>
      <c r="C4" s="28" t="s">
        <v>20</v>
      </c>
      <c r="D4" s="28" t="s">
        <v>246</v>
      </c>
      <c r="E4" s="29" t="s">
        <v>247</v>
      </c>
      <c r="F4" s="29" t="s">
        <v>248</v>
      </c>
      <c r="G4" s="29" t="s">
        <v>249</v>
      </c>
      <c r="H4" s="30" t="s">
        <v>217</v>
      </c>
      <c r="I4" s="28" t="s">
        <v>219</v>
      </c>
      <c r="J4" s="28"/>
      <c r="K4" s="29" t="s">
        <v>250</v>
      </c>
      <c r="L4" s="30" t="s">
        <v>222</v>
      </c>
      <c r="M4" s="28" t="s">
        <v>224</v>
      </c>
      <c r="N4" s="37" t="s">
        <v>251</v>
      </c>
    </row>
    <row r="5" spans="1:14" ht="15.75" customHeight="1">
      <c r="A5" s="31" t="s">
        <v>64</v>
      </c>
      <c r="B5" s="32" t="s">
        <v>65</v>
      </c>
      <c r="C5" s="32"/>
      <c r="D5" s="32"/>
      <c r="E5" s="32"/>
      <c r="F5" s="32"/>
      <c r="G5" s="32"/>
      <c r="H5" s="33"/>
      <c r="I5" s="38" t="s">
        <v>252</v>
      </c>
      <c r="J5" s="39" t="s">
        <v>253</v>
      </c>
      <c r="K5" s="32"/>
      <c r="L5" s="33"/>
      <c r="M5" s="32"/>
      <c r="N5" s="40"/>
    </row>
    <row r="6" spans="1:14" ht="15.75" customHeight="1">
      <c r="A6" s="34"/>
      <c r="B6" s="32" t="s">
        <v>20</v>
      </c>
      <c r="C6" s="11">
        <v>27848166.74</v>
      </c>
      <c r="D6" s="32"/>
      <c r="E6" s="11">
        <v>27848166.74</v>
      </c>
      <c r="F6" s="32"/>
      <c r="G6" s="32"/>
      <c r="H6" s="32"/>
      <c r="I6" s="32"/>
      <c r="J6" s="32"/>
      <c r="K6" s="32"/>
      <c r="L6" s="32"/>
      <c r="M6" s="11"/>
      <c r="N6" s="40"/>
    </row>
    <row r="7" spans="1:14" ht="15.75" customHeight="1">
      <c r="A7" s="35" t="s">
        <v>69</v>
      </c>
      <c r="B7" s="15" t="s">
        <v>70</v>
      </c>
      <c r="C7" s="11">
        <v>26325636.74</v>
      </c>
      <c r="D7" s="32"/>
      <c r="E7" s="11">
        <v>26325636.74</v>
      </c>
      <c r="F7" s="32"/>
      <c r="G7" s="32"/>
      <c r="H7" s="32"/>
      <c r="I7" s="32"/>
      <c r="J7" s="32"/>
      <c r="K7" s="32"/>
      <c r="L7" s="32"/>
      <c r="M7" s="11"/>
      <c r="N7" s="40"/>
    </row>
    <row r="8" spans="1:14" ht="15.75" customHeight="1">
      <c r="A8" s="35" t="s">
        <v>71</v>
      </c>
      <c r="B8" s="15" t="s">
        <v>72</v>
      </c>
      <c r="C8" s="11">
        <v>11570611.38</v>
      </c>
      <c r="D8" s="32"/>
      <c r="E8" s="11">
        <v>11570611.38</v>
      </c>
      <c r="F8" s="32"/>
      <c r="G8" s="32"/>
      <c r="H8" s="32"/>
      <c r="I8" s="32"/>
      <c r="J8" s="32"/>
      <c r="K8" s="32"/>
      <c r="L8" s="32"/>
      <c r="M8" s="11"/>
      <c r="N8" s="40"/>
    </row>
    <row r="9" spans="1:14" ht="15.75" customHeight="1">
      <c r="A9" s="35" t="s">
        <v>73</v>
      </c>
      <c r="B9" s="15" t="s">
        <v>74</v>
      </c>
      <c r="C9" s="11">
        <v>11570611.38</v>
      </c>
      <c r="D9" s="32"/>
      <c r="E9" s="11">
        <v>11570611.38</v>
      </c>
      <c r="F9" s="32"/>
      <c r="G9" s="32"/>
      <c r="H9" s="32"/>
      <c r="I9" s="32"/>
      <c r="J9" s="32"/>
      <c r="K9" s="32"/>
      <c r="L9" s="32"/>
      <c r="M9" s="11"/>
      <c r="N9" s="40"/>
    </row>
    <row r="10" spans="1:14" ht="15.75" customHeight="1">
      <c r="A10" s="35" t="s">
        <v>75</v>
      </c>
      <c r="B10" s="15" t="s">
        <v>76</v>
      </c>
      <c r="C10" s="11">
        <v>14755025.36</v>
      </c>
      <c r="D10" s="32"/>
      <c r="E10" s="11">
        <v>14755025.36</v>
      </c>
      <c r="F10" s="32"/>
      <c r="G10" s="32"/>
      <c r="H10" s="32"/>
      <c r="I10" s="32"/>
      <c r="J10" s="32"/>
      <c r="K10" s="32"/>
      <c r="L10" s="32"/>
      <c r="M10" s="11"/>
      <c r="N10" s="40"/>
    </row>
    <row r="11" spans="1:14" ht="15.75" customHeight="1">
      <c r="A11" s="35" t="s">
        <v>77</v>
      </c>
      <c r="B11" s="15" t="s">
        <v>78</v>
      </c>
      <c r="C11" s="11">
        <v>1850000</v>
      </c>
      <c r="D11" s="32"/>
      <c r="E11" s="11">
        <v>1850000</v>
      </c>
      <c r="F11" s="32"/>
      <c r="G11" s="32"/>
      <c r="H11" s="32"/>
      <c r="I11" s="32"/>
      <c r="J11" s="32"/>
      <c r="K11" s="32"/>
      <c r="L11" s="32"/>
      <c r="M11" s="11"/>
      <c r="N11" s="40"/>
    </row>
    <row r="12" spans="1:14" ht="15.75" customHeight="1">
      <c r="A12" s="35" t="s">
        <v>79</v>
      </c>
      <c r="B12" s="15" t="s">
        <v>80</v>
      </c>
      <c r="C12" s="11">
        <v>12905025.36</v>
      </c>
      <c r="D12" s="32"/>
      <c r="E12" s="11">
        <v>12905025.36</v>
      </c>
      <c r="F12" s="32"/>
      <c r="G12" s="32"/>
      <c r="H12" s="32"/>
      <c r="I12" s="32"/>
      <c r="J12" s="32"/>
      <c r="K12" s="32"/>
      <c r="L12" s="32"/>
      <c r="M12" s="11"/>
      <c r="N12" s="40"/>
    </row>
    <row r="13" spans="1:14" ht="15.75" customHeight="1">
      <c r="A13" s="35" t="s">
        <v>81</v>
      </c>
      <c r="B13" s="15" t="s">
        <v>82</v>
      </c>
      <c r="C13" s="11">
        <v>618901.92</v>
      </c>
      <c r="D13" s="32"/>
      <c r="E13" s="11">
        <v>618901.92</v>
      </c>
      <c r="F13" s="32"/>
      <c r="G13" s="32"/>
      <c r="H13" s="32"/>
      <c r="I13" s="32"/>
      <c r="J13" s="32"/>
      <c r="K13" s="32"/>
      <c r="L13" s="32"/>
      <c r="M13" s="11"/>
      <c r="N13" s="40"/>
    </row>
    <row r="14" spans="1:14" ht="15.75" customHeight="1">
      <c r="A14" s="35" t="s">
        <v>83</v>
      </c>
      <c r="B14" s="15" t="s">
        <v>84</v>
      </c>
      <c r="C14" s="11">
        <v>618901.92</v>
      </c>
      <c r="D14" s="32"/>
      <c r="E14" s="11">
        <v>618901.92</v>
      </c>
      <c r="F14" s="32"/>
      <c r="G14" s="32"/>
      <c r="H14" s="32"/>
      <c r="I14" s="32"/>
      <c r="J14" s="32"/>
      <c r="K14" s="32"/>
      <c r="L14" s="32"/>
      <c r="M14" s="11"/>
      <c r="N14" s="40"/>
    </row>
    <row r="15" spans="1:14" ht="15.75" customHeight="1">
      <c r="A15" s="35" t="s">
        <v>85</v>
      </c>
      <c r="B15" s="15" t="s">
        <v>86</v>
      </c>
      <c r="C15" s="11">
        <v>442072.8</v>
      </c>
      <c r="D15" s="32"/>
      <c r="E15" s="11">
        <v>442072.8</v>
      </c>
      <c r="F15" s="32"/>
      <c r="G15" s="32"/>
      <c r="H15" s="32"/>
      <c r="I15" s="32"/>
      <c r="J15" s="32"/>
      <c r="K15" s="32"/>
      <c r="L15" s="32"/>
      <c r="M15" s="11"/>
      <c r="N15" s="40"/>
    </row>
    <row r="16" spans="1:14" ht="15.75" customHeight="1">
      <c r="A16" s="35" t="s">
        <v>87</v>
      </c>
      <c r="B16" s="15" t="s">
        <v>88</v>
      </c>
      <c r="C16" s="11">
        <v>176829.12</v>
      </c>
      <c r="D16" s="32"/>
      <c r="E16" s="11">
        <v>176829.12</v>
      </c>
      <c r="F16" s="32"/>
      <c r="G16" s="32"/>
      <c r="H16" s="32"/>
      <c r="I16" s="32"/>
      <c r="J16" s="32"/>
      <c r="K16" s="32"/>
      <c r="L16" s="32"/>
      <c r="M16" s="11"/>
      <c r="N16" s="40"/>
    </row>
    <row r="17" spans="1:14" ht="15.75" customHeight="1">
      <c r="A17" s="35" t="s">
        <v>89</v>
      </c>
      <c r="B17" s="15" t="s">
        <v>90</v>
      </c>
      <c r="C17" s="11">
        <v>394636.4</v>
      </c>
      <c r="D17" s="32"/>
      <c r="E17" s="11">
        <v>394636.4</v>
      </c>
      <c r="F17" s="32"/>
      <c r="G17" s="32"/>
      <c r="H17" s="32"/>
      <c r="I17" s="32"/>
      <c r="J17" s="32"/>
      <c r="K17" s="32"/>
      <c r="L17" s="32"/>
      <c r="M17" s="11"/>
      <c r="N17" s="40"/>
    </row>
    <row r="18" spans="1:14" ht="15.75" customHeight="1">
      <c r="A18" s="35" t="s">
        <v>91</v>
      </c>
      <c r="B18" s="15" t="s">
        <v>92</v>
      </c>
      <c r="C18" s="11">
        <v>394636.4</v>
      </c>
      <c r="D18" s="32"/>
      <c r="E18" s="11">
        <v>394636.4</v>
      </c>
      <c r="F18" s="32"/>
      <c r="G18" s="32"/>
      <c r="H18" s="32"/>
      <c r="I18" s="32"/>
      <c r="J18" s="32"/>
      <c r="K18" s="32"/>
      <c r="L18" s="32"/>
      <c r="M18" s="11"/>
      <c r="N18" s="40"/>
    </row>
    <row r="19" spans="1:14" ht="15.75" customHeight="1">
      <c r="A19" s="35" t="s">
        <v>93</v>
      </c>
      <c r="B19" s="15" t="s">
        <v>94</v>
      </c>
      <c r="C19" s="11">
        <v>394636.4</v>
      </c>
      <c r="D19" s="32"/>
      <c r="E19" s="11">
        <v>394636.4</v>
      </c>
      <c r="F19" s="32"/>
      <c r="G19" s="32"/>
      <c r="H19" s="32"/>
      <c r="I19" s="32"/>
      <c r="J19" s="32"/>
      <c r="K19" s="32"/>
      <c r="L19" s="32"/>
      <c r="M19" s="11"/>
      <c r="N19" s="40"/>
    </row>
    <row r="20" spans="1:14" ht="15.75" customHeight="1">
      <c r="A20" s="35" t="s">
        <v>95</v>
      </c>
      <c r="B20" s="15" t="s">
        <v>96</v>
      </c>
      <c r="C20" s="11">
        <v>508991.68</v>
      </c>
      <c r="D20" s="32"/>
      <c r="E20" s="11">
        <v>508991.68</v>
      </c>
      <c r="F20" s="32"/>
      <c r="G20" s="32"/>
      <c r="H20" s="32"/>
      <c r="I20" s="32"/>
      <c r="J20" s="32"/>
      <c r="K20" s="32"/>
      <c r="L20" s="32"/>
      <c r="M20" s="32"/>
      <c r="N20" s="40"/>
    </row>
    <row r="21" spans="1:14" ht="15.75" customHeight="1">
      <c r="A21" s="35" t="s">
        <v>97</v>
      </c>
      <c r="B21" s="15" t="s">
        <v>98</v>
      </c>
      <c r="C21" s="11">
        <v>508991.68</v>
      </c>
      <c r="D21" s="12"/>
      <c r="E21" s="11">
        <v>508991.68</v>
      </c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5.75" customHeight="1">
      <c r="A22" s="35" t="s">
        <v>99</v>
      </c>
      <c r="B22" s="15" t="s">
        <v>100</v>
      </c>
      <c r="C22" s="11">
        <v>265243.68</v>
      </c>
      <c r="D22" s="12"/>
      <c r="E22" s="11">
        <v>265243.68</v>
      </c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5.75" customHeight="1">
      <c r="A23" s="35" t="s">
        <v>101</v>
      </c>
      <c r="B23" s="15" t="s">
        <v>102</v>
      </c>
      <c r="C23" s="11">
        <v>243748</v>
      </c>
      <c r="D23" s="12"/>
      <c r="E23" s="11">
        <v>243748</v>
      </c>
      <c r="F23" s="12"/>
      <c r="G23" s="12"/>
      <c r="H23" s="12"/>
      <c r="I23" s="12"/>
      <c r="J23" s="12"/>
      <c r="K23" s="12"/>
      <c r="L23" s="12"/>
      <c r="M23" s="12"/>
      <c r="N23" s="13"/>
    </row>
  </sheetData>
  <sheetProtection/>
  <mergeCells count="13">
    <mergeCell ref="A2:N2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星湖财务</cp:lastModifiedBy>
  <cp:lastPrinted>2019-06-24T03:00:52Z</cp:lastPrinted>
  <dcterms:created xsi:type="dcterms:W3CDTF">2018-02-09T07:35:36Z</dcterms:created>
  <dcterms:modified xsi:type="dcterms:W3CDTF">2019-06-26T03:38:03Z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