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78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12" r:id="rId7"/>
    <sheet name="表七" sheetId="7" r:id="rId8"/>
    <sheet name="表八" sheetId="8" r:id="rId9"/>
    <sheet name="表九" sheetId="9" r:id="rId10"/>
    <sheet name="表十" sheetId="10" r:id="rId11"/>
    <sheet name="表十一" sheetId="11" r:id="rId12"/>
    <sheet name="表十二" sheetId="13" r:id="rId13"/>
  </sheets>
  <definedNames>
    <definedName name="_xlnm.Print_Titles" localSheetId="8">表八!$1:$7</definedName>
    <definedName name="_xlnm.Print_Titles" localSheetId="2">表二!$1:$7</definedName>
    <definedName name="_xlnm.Print_Titles" localSheetId="9">表九!$1:$6</definedName>
  </definedNames>
  <calcPr calcId="144525"/>
</workbook>
</file>

<file path=xl/sharedStrings.xml><?xml version="1.0" encoding="utf-8"?>
<sst xmlns="http://schemas.openxmlformats.org/spreadsheetml/2006/main" count="425" uniqueCount="282">
  <si>
    <t>附件2</t>
  </si>
  <si>
    <t>2023年部门预算公开表</t>
  </si>
  <si>
    <t>（公章）</t>
  </si>
  <si>
    <t>报送日期：2023年  4   月  18  日</t>
  </si>
  <si>
    <t>单位负责人签章：   徐龙海    财务负责人签章： 卢安红     制表人签章：陈立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</si>
  <si>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</si>
  <si>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</si>
  <si>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</si>
  <si>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</si>
  <si>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</si>
  <si>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</si>
  <si>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</si>
  <si>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</si>
  <si>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</si>
  <si>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</si>
  <si>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</si>
  <si>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</si>
  <si>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</si>
  <si>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</si>
  <si>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</si>
  <si>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</si>
  <si>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科学技术支出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</si>
  <si>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</si>
  <si>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</si>
  <si>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</si>
  <si>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</si>
  <si>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</si>
  <si>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</si>
  <si>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</si>
  <si>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</si>
  <si>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</si>
  <si>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住房保障支出</t>
  </si>
  <si>
    <t>国有资本经营预算支出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</si>
  <si>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</si>
  <si>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</si>
  <si>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</si>
  <si>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</si>
  <si>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</si>
  <si>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</si>
  <si>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</si>
  <si>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</si>
  <si>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</si>
  <si>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</si>
  <si>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</si>
  <si>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</si>
  <si>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</si>
  <si>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</si>
  <si>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</si>
  <si>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</si>
  <si>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</si>
  <si>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</si>
  <si>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</si>
  <si>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</si>
  <si>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</si>
  <si>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2050201</t>
    </r>
  </si>
  <si>
    <r>
      <rPr>
        <sz val="10"/>
        <rFont val="Arial"/>
        <charset val="134"/>
      </rPr>
      <t>  </t>
    </r>
    <r>
      <rPr>
        <sz val="10"/>
        <rFont val="宋体"/>
        <charset val="134"/>
      </rPr>
      <t>学前</t>
    </r>
    <r>
      <rPr>
        <sz val="10"/>
        <rFont val="方正仿宋_GBK"/>
        <charset val="134"/>
      </rPr>
      <t>教育</t>
    </r>
  </si>
  <si>
    <t>208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</si>
  <si>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</si>
  <si>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</si>
  <si>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20800505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</si>
  <si>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</si>
  <si>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20800506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</si>
  <si>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机关事业单位职业年金缴费支出</t>
    </r>
  </si>
  <si>
    <t>210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</si>
  <si>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</si>
  <si>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</si>
  <si>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</si>
  <si>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事业单位医疗</t>
    </r>
  </si>
  <si>
    <t>221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</si>
  <si>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</si>
  <si>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</si>
  <si>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</si>
  <si>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住房公积金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</si>
  <si>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2210203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</si>
  <si>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购房补贴</t>
    </r>
  </si>
  <si>
    <t>表三</t>
  </si>
  <si>
    <t>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</si>
  <si>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</si>
  <si>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</si>
  <si>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</si>
  <si>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</si>
  <si>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</si>
  <si>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</si>
  <si>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</si>
  <si>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</si>
  <si>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</si>
  <si>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</si>
  <si>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</si>
  <si>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</si>
  <si>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</si>
  <si>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</si>
  <si>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</si>
  <si>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</si>
  <si>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</si>
  <si>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</si>
  <si>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</si>
  <si>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</si>
  <si>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</si>
  <si>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</si>
  <si>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</si>
  <si>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</si>
  <si>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</si>
  <si>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</si>
  <si>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</si>
  <si>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</si>
  <si>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</si>
  <si>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</si>
  <si>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</si>
  <si>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30204</t>
  </si>
  <si>
    <t> 手续费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</si>
  <si>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</si>
  <si>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</si>
  <si>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</si>
  <si>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</si>
  <si>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</si>
  <si>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</si>
  <si>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</si>
  <si>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</si>
  <si>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</si>
  <si>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</si>
  <si>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30213</t>
  </si>
  <si>
    <t> 维修（护）费</t>
  </si>
  <si>
    <t> 30214</t>
  </si>
  <si>
    <t> 租赁费</t>
  </si>
  <si>
    <t> 30215</t>
  </si>
  <si>
    <t> 会议费</t>
  </si>
  <si>
    <t> 30216</t>
  </si>
  <si>
    <t> 培训费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</si>
  <si>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</si>
  <si>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</si>
  <si>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</si>
  <si>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</si>
  <si>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</si>
  <si>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</si>
  <si>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</si>
  <si>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</si>
  <si>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</si>
  <si>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</si>
  <si>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</si>
  <si>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</si>
  <si>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</si>
  <si>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</si>
  <si>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</si>
  <si>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</si>
  <si>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</si>
  <si>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</si>
  <si>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</si>
  <si>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</si>
  <si>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</si>
  <si>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</si>
  <si>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</si>
  <si>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</si>
  <si>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</si>
  <si>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</si>
  <si>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</si>
  <si>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</si>
  <si>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</si>
  <si>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t xml:space="preserve"> 备注：本单位无该项收支，故此表无数据。</t>
  </si>
  <si>
    <t>表六</t>
  </si>
  <si>
    <t>国有资本经营预算支出预算表</t>
  </si>
  <si>
    <t>本年国有资本经营预算财政拨款支出预算表</t>
  </si>
  <si>
    <t>基本支出</t>
  </si>
  <si>
    <t>项目支出</t>
  </si>
  <si>
    <t>备注：本单位无该项收支，故此表无数据。</t>
  </si>
  <si>
    <t>表七</t>
  </si>
  <si>
    <t>部门收支总表</t>
  </si>
  <si>
    <t>11</t>
  </si>
  <si>
    <t>12</t>
  </si>
  <si>
    <t>13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</si>
  <si>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</si>
  <si>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</si>
  <si>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</si>
  <si>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</si>
  <si>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</si>
  <si>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</si>
  <si>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表八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</si>
  <si>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</si>
  <si>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</si>
  <si>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</si>
  <si>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</si>
  <si>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</si>
  <si>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</si>
  <si>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</si>
  <si>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</si>
  <si>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</si>
  <si>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</si>
  <si>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</si>
  <si>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20502</t>
  </si>
  <si>
    <t> 普通教育</t>
  </si>
  <si>
    <t>  2050201</t>
  </si>
  <si>
    <t>  学前教育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</si>
  <si>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</si>
  <si>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</si>
  <si>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</si>
  <si>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</si>
  <si>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</si>
  <si>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</si>
  <si>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21011</t>
  </si>
  <si>
    <t> 行政事业单位医疗</t>
  </si>
  <si>
    <t>  2101102</t>
  </si>
  <si>
    <t>  事业单位医疗</t>
  </si>
  <si>
    <t> 22102</t>
  </si>
  <si>
    <t> 住房改革支出</t>
  </si>
  <si>
    <t>  2210201</t>
  </si>
  <si>
    <t>  住房公积金</t>
  </si>
  <si>
    <t>  2210203</t>
  </si>
  <si>
    <t>  购房补贴</t>
  </si>
  <si>
    <t>表九</t>
  </si>
  <si>
    <t>部门支出总表</t>
  </si>
  <si>
    <t>表十</t>
  </si>
  <si>
    <t>政府采购预算明细表</t>
  </si>
  <si>
    <t>项目编号</t>
  </si>
  <si>
    <t>表十一</t>
  </si>
  <si>
    <t>部门（单位）整体绩效目标表</t>
  </si>
  <si>
    <t>部门(单位)名称</t>
  </si>
  <si>
    <t>602-重庆两江新区金山第一幼儿园</t>
  </si>
  <si>
    <t>部门支出预算数</t>
  </si>
  <si>
    <t>当年整体绩效目标</t>
  </si>
  <si>
    <t>保障单位正常运转，及师生身心健康发展；按时完成全年各项目任务，维护幼儿园安全，保证幼儿园安全平稳运行，合理使用各项经费。落实招生要求，及时完成非税收入上缴。按时高效完成幼儿教育教学，保育保健工作。</t>
  </si>
  <si>
    <t>绩效指标</t>
  </si>
  <si>
    <t>指标</t>
  </si>
  <si>
    <t>指标权重</t>
  </si>
  <si>
    <t>计量单位</t>
  </si>
  <si>
    <t>指标性质</t>
  </si>
  <si>
    <t>指标值</t>
  </si>
  <si>
    <t>全年预算执行率</t>
  </si>
  <si>
    <t>10</t>
  </si>
  <si>
    <t>%</t>
  </si>
  <si>
    <t>≥</t>
  </si>
  <si>
    <t>90</t>
  </si>
  <si>
    <t>第三季度末预算执行率</t>
  </si>
  <si>
    <t>65</t>
  </si>
  <si>
    <t>教职工满意度</t>
  </si>
  <si>
    <t>15</t>
  </si>
  <si>
    <t>95</t>
  </si>
  <si>
    <t>持续保障教育教学相关人员经费</t>
  </si>
  <si>
    <t>20</t>
  </si>
  <si>
    <t>98</t>
  </si>
  <si>
    <t>非税收入上缴率</t>
  </si>
  <si>
    <t>＝</t>
  </si>
  <si>
    <t>100</t>
  </si>
  <si>
    <t>服务学生人数</t>
  </si>
  <si>
    <t>人</t>
  </si>
  <si>
    <t>360</t>
  </si>
  <si>
    <t>教师参加竞赛人次</t>
  </si>
  <si>
    <t>人/次</t>
  </si>
  <si>
    <t>5</t>
  </si>
  <si>
    <t>部门预算、决算公开及时性</t>
  </si>
  <si>
    <t>定性</t>
  </si>
  <si>
    <t>表十二</t>
  </si>
  <si>
    <t>2023年项目资金绩效目标表</t>
  </si>
  <si>
    <t>编制单位：</t>
  </si>
  <si>
    <t>602001-重庆两江新区金山第一幼儿园（本级）</t>
  </si>
  <si>
    <t>项目名称</t>
  </si>
  <si>
    <t>50019123T000003473956-金山一幼设施设备采购经费</t>
  </si>
  <si>
    <t>业务主管部门</t>
  </si>
  <si>
    <t>重庆两江新区金山第一幼儿园</t>
  </si>
  <si>
    <t>当年预算（万元)</t>
  </si>
  <si>
    <t>本级支出（万元)</t>
  </si>
  <si>
    <t>上级补助（万元)</t>
  </si>
  <si>
    <t xml:space="preserve"> </t>
  </si>
  <si>
    <t>项目概述</t>
  </si>
  <si>
    <t>根据幼儿园实际情况及需求报采购计划增加设施设备，根据审批结果进行采购。</t>
  </si>
  <si>
    <t>立项依据</t>
  </si>
  <si>
    <t>两江新区教育系统2023年采购申请表。</t>
  </si>
  <si>
    <t>当年绩效目标</t>
  </si>
  <si>
    <t>根据实际学校需求进行采购，保障学校的正常运转。</t>
  </si>
  <si>
    <t>一级指标</t>
  </si>
  <si>
    <t>二级指标</t>
  </si>
  <si>
    <t xml:space="preserve">三级指标 </t>
  </si>
  <si>
    <t>效益指标</t>
  </si>
  <si>
    <t>可持续影响指标</t>
  </si>
  <si>
    <t>持续受益师生数</t>
  </si>
  <si>
    <t>产出指标</t>
  </si>
  <si>
    <t>数量指标</t>
  </si>
  <si>
    <t>受益学生数</t>
  </si>
  <si>
    <t>成本指标</t>
  </si>
  <si>
    <t>经济成本指标</t>
  </si>
  <si>
    <t>在预算内进行采购</t>
  </si>
  <si>
    <t>≤</t>
  </si>
  <si>
    <t>时效指标</t>
  </si>
  <si>
    <t>根据要求及时完成采购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</si>
</sst>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name val="SimSun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4"/>
      <name val="方正黑体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11"/>
      <name val="方正楷体_GBK"/>
      <charset val="134"/>
    </font>
    <font>
      <sz val="9"/>
      <name val="宋体"/>
      <charset val="134"/>
    </font>
    <font>
      <sz val="6"/>
      <name val="楷体_GB2312"/>
      <charset val="134"/>
    </font>
    <font>
      <sz val="18"/>
      <name val="方正小标宋_GBK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2"/>
      <name val="方正黑体_GBK"/>
      <charset val="134"/>
    </font>
    <font>
      <sz val="10"/>
      <color indexed="8"/>
      <name val="方正仿宋_GBK"/>
      <charset val="134"/>
    </font>
    <font>
      <sz val="12"/>
      <name val="方正黑体_GBK"/>
      <charset val="134"/>
    </font>
    <font>
      <sz val="17"/>
      <name val="方正小标宋_GBK"/>
      <charset val="134"/>
    </font>
    <font>
      <sz val="11"/>
      <color indexed="8"/>
      <name val="方正仿宋_GBK"/>
      <charset val="1"/>
    </font>
    <font>
      <sz val="10"/>
      <name val="Arial"/>
      <charset val="134"/>
    </font>
    <font>
      <sz val="12"/>
      <name val="方正楷体_GBK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4" borderId="12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8" borderId="13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12" borderId="16" applyNumberFormat="0" applyAlignment="0" applyProtection="0">
      <alignment vertical="center"/>
    </xf>
    <xf numFmtId="0" fontId="53" fillId="12" borderId="12" applyNumberFormat="0" applyAlignment="0" applyProtection="0">
      <alignment vertical="center"/>
    </xf>
    <xf numFmtId="0" fontId="54" fillId="13" borderId="17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4" fillId="0" borderId="0"/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7" fillId="0" borderId="0" xfId="49" applyFont="1" applyFill="1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4" fillId="0" borderId="0" xfId="49"/>
    <xf numFmtId="0" fontId="1" fillId="0" borderId="0" xfId="0" applyFont="1" applyBorder="1" applyAlignment="1">
      <alignment vertical="center"/>
    </xf>
    <xf numFmtId="0" fontId="25" fillId="0" borderId="0" xfId="49" applyFont="1" applyAlignment="1">
      <alignment horizontal="right"/>
    </xf>
    <xf numFmtId="0" fontId="26" fillId="0" borderId="0" xfId="0" applyFont="1" applyBorder="1" applyAlignment="1">
      <alignment horizontal="center" vertical="center"/>
    </xf>
    <xf numFmtId="0" fontId="27" fillId="0" borderId="0" xfId="49" applyFont="1" applyAlignment="1">
      <alignment horizontal="centerContinuous"/>
    </xf>
    <xf numFmtId="0" fontId="28" fillId="0" borderId="0" xfId="49" applyFont="1" applyFill="1" applyAlignment="1">
      <alignment horizontal="centerContinuous"/>
    </xf>
    <xf numFmtId="0" fontId="28" fillId="0" borderId="0" xfId="49" applyFont="1" applyAlignment="1">
      <alignment horizontal="centerContinuous"/>
    </xf>
    <xf numFmtId="0" fontId="1" fillId="0" borderId="0" xfId="49" applyFont="1" applyAlignment="1">
      <alignment horizontal="right"/>
    </xf>
    <xf numFmtId="0" fontId="29" fillId="0" borderId="5" xfId="49" applyNumberFormat="1" applyFont="1" applyFill="1" applyBorder="1" applyAlignment="1" applyProtection="1">
      <alignment horizontal="center" vertical="center"/>
    </xf>
    <xf numFmtId="0" fontId="29" fillId="0" borderId="6" xfId="49" applyNumberFormat="1" applyFont="1" applyFill="1" applyBorder="1" applyAlignment="1" applyProtection="1">
      <alignment horizontal="center" vertical="center"/>
    </xf>
    <xf numFmtId="0" fontId="29" fillId="0" borderId="7" xfId="49" applyNumberFormat="1" applyFont="1" applyFill="1" applyBorder="1" applyAlignment="1" applyProtection="1">
      <alignment horizontal="center" vertical="center"/>
    </xf>
    <xf numFmtId="0" fontId="29" fillId="0" borderId="8" xfId="49" applyNumberFormat="1" applyFont="1" applyFill="1" applyBorder="1" applyAlignment="1" applyProtection="1">
      <alignment horizontal="center" vertical="center"/>
    </xf>
    <xf numFmtId="0" fontId="29" fillId="0" borderId="9" xfId="49" applyNumberFormat="1" applyFont="1" applyFill="1" applyBorder="1" applyAlignment="1" applyProtection="1">
      <alignment horizontal="center" vertical="center"/>
    </xf>
    <xf numFmtId="0" fontId="29" fillId="0" borderId="10" xfId="49" applyNumberFormat="1" applyFont="1" applyFill="1" applyBorder="1" applyAlignment="1" applyProtection="1">
      <alignment horizontal="center" vertical="center"/>
    </xf>
    <xf numFmtId="0" fontId="30" fillId="0" borderId="11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30" fillId="2" borderId="11" xfId="0" applyFont="1" applyFill="1" applyBorder="1" applyAlignment="1">
      <alignment horizontal="left" vertical="center"/>
    </xf>
    <xf numFmtId="0" fontId="24" fillId="0" borderId="0" xfId="49" applyFill="1"/>
    <xf numFmtId="0" fontId="3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3" fillId="0" borderId="0" xfId="0" applyFo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opLeftCell="A10" workbookViewId="0">
      <selection activeCell="A1" sqref="A1"/>
    </sheetView>
  </sheetViews>
  <sheetFormatPr defaultColWidth="10" defaultRowHeight="13.5"/>
  <cols>
    <col min="1" max="1" width="85.5" customWidth="1"/>
    <col min="2" max="2" width="9.75" customWidth="1"/>
  </cols>
  <sheetData>
    <row r="1" ht="66.4" customHeight="1" spans="1:1">
      <c r="A1" s="16" t="s">
        <v>0</v>
      </c>
    </row>
    <row r="2" ht="90.6" customHeight="1" spans="1:1">
      <c r="A2" s="90" t="s">
        <v>1</v>
      </c>
    </row>
    <row r="3" ht="16.35" customHeight="1" spans="1:1">
      <c r="A3" s="91"/>
    </row>
    <row r="4" ht="52.7" customHeight="1" spans="1:1">
      <c r="A4" s="92"/>
    </row>
    <row r="5" ht="16.35" customHeight="1" spans="1:1">
      <c r="A5" s="91"/>
    </row>
    <row r="6" ht="16.35" customHeight="1" spans="1:1">
      <c r="A6" s="91"/>
    </row>
    <row r="7" ht="29.25" customHeight="1" spans="1:1">
      <c r="A7" s="93" t="s">
        <v>2</v>
      </c>
    </row>
    <row r="8" ht="16.35" customHeight="1" spans="1:1">
      <c r="A8" s="94"/>
    </row>
    <row r="9" ht="31.9" customHeight="1" spans="1:1">
      <c r="A9" s="93" t="s">
        <v>3</v>
      </c>
    </row>
    <row r="10" ht="16.35" customHeight="1" spans="1:1">
      <c r="A10" s="93"/>
    </row>
    <row r="11" ht="54.4" customHeight="1" spans="1:1">
      <c r="A11" s="93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G11" sqref="G11"/>
    </sheetView>
  </sheetViews>
  <sheetFormatPr defaultColWidth="10" defaultRowHeight="13.5" outlineLevelCol="5"/>
  <cols>
    <col min="1" max="1" width="0.5" customWidth="1"/>
    <col min="2" max="2" width="16.25" customWidth="1"/>
    <col min="3" max="3" width="37.125" customWidth="1"/>
    <col min="4" max="4" width="14.75" customWidth="1"/>
    <col min="5" max="5" width="14.875" customWidth="1"/>
    <col min="6" max="6" width="15.5" customWidth="1"/>
    <col min="7" max="7" width="9.75" customWidth="1"/>
  </cols>
  <sheetData>
    <row r="1" ht="16.35" customHeight="1" spans="1:2">
      <c r="A1" s="16"/>
      <c r="B1" s="2" t="s">
        <v>207</v>
      </c>
    </row>
    <row r="2" ht="16.35" customHeight="1" spans="2:6">
      <c r="B2" s="17" t="s">
        <v>208</v>
      </c>
      <c r="C2" s="17"/>
      <c r="D2" s="17"/>
      <c r="E2" s="17"/>
      <c r="F2" s="17"/>
    </row>
    <row r="3" ht="16.35" customHeight="1" spans="2:6">
      <c r="B3" s="17"/>
      <c r="C3" s="17"/>
      <c r="D3" s="17"/>
      <c r="E3" s="17"/>
      <c r="F3" s="17"/>
    </row>
    <row r="4" ht="16.35" customHeight="1" spans="2:6">
      <c r="B4" s="34"/>
      <c r="C4" s="34"/>
      <c r="D4" s="34"/>
      <c r="E4" s="34"/>
      <c r="F4" s="34"/>
    </row>
    <row r="5" ht="18.95" customHeight="1" spans="2:6">
      <c r="B5" s="34"/>
      <c r="C5" s="34"/>
      <c r="D5" s="34"/>
      <c r="E5" s="34"/>
      <c r="F5" s="35" t="s">
        <v>7</v>
      </c>
    </row>
    <row r="6" ht="31.9" customHeight="1" spans="2:6">
      <c r="B6" s="36" t="s">
        <v>79</v>
      </c>
      <c r="C6" s="36" t="s">
        <v>47</v>
      </c>
      <c r="D6" s="36" t="s">
        <v>48</v>
      </c>
      <c r="E6" s="36" t="s">
        <v>161</v>
      </c>
      <c r="F6" s="36" t="s">
        <v>162</v>
      </c>
    </row>
    <row r="7" ht="23.25" customHeight="1" spans="2:6">
      <c r="B7" s="21" t="s">
        <v>12</v>
      </c>
      <c r="C7" s="21"/>
      <c r="D7" s="37">
        <f>E7+F7</f>
        <v>807.86</v>
      </c>
      <c r="E7" s="37">
        <f>E8+E11+E15+E18</f>
        <v>561.71</v>
      </c>
      <c r="F7" s="37">
        <f>F8+F11+F15+F18</f>
        <v>246.15</v>
      </c>
    </row>
    <row r="8" ht="21.6" customHeight="1" spans="2:6">
      <c r="B8" s="38" t="s">
        <v>51</v>
      </c>
      <c r="C8" s="39" t="s">
        <v>19</v>
      </c>
      <c r="D8" s="40">
        <f t="shared" ref="D8:D21" si="0">E8+F8</f>
        <v>731.07</v>
      </c>
      <c r="E8" s="40">
        <v>484.92</v>
      </c>
      <c r="F8" s="40">
        <v>246.15</v>
      </c>
    </row>
    <row r="9" ht="20.65" customHeight="1" spans="2:6">
      <c r="B9" s="38" t="s">
        <v>187</v>
      </c>
      <c r="C9" s="39" t="s">
        <v>188</v>
      </c>
      <c r="D9" s="40">
        <f t="shared" si="0"/>
        <v>731.07</v>
      </c>
      <c r="E9" s="40">
        <v>484.92</v>
      </c>
      <c r="F9" s="40">
        <v>246.15</v>
      </c>
    </row>
    <row r="10" ht="20.65" customHeight="1" spans="2:6">
      <c r="B10" s="38" t="s">
        <v>189</v>
      </c>
      <c r="C10" s="39" t="s">
        <v>190</v>
      </c>
      <c r="D10" s="40">
        <f t="shared" si="0"/>
        <v>731.07</v>
      </c>
      <c r="E10" s="40">
        <v>484.92</v>
      </c>
      <c r="F10" s="40">
        <v>246.15</v>
      </c>
    </row>
    <row r="11" ht="20.65" customHeight="1" spans="2:6">
      <c r="B11" s="38" t="s">
        <v>56</v>
      </c>
      <c r="C11" s="39" t="s">
        <v>23</v>
      </c>
      <c r="D11" s="40">
        <f t="shared" si="0"/>
        <v>24.53</v>
      </c>
      <c r="E11" s="40">
        <v>24.53</v>
      </c>
      <c r="F11" s="40"/>
    </row>
    <row r="12" ht="20.65" customHeight="1" spans="2:6">
      <c r="B12" s="38" t="s">
        <v>191</v>
      </c>
      <c r="C12" s="39" t="s">
        <v>192</v>
      </c>
      <c r="D12" s="40">
        <f t="shared" si="0"/>
        <v>24.53</v>
      </c>
      <c r="E12" s="40">
        <v>24.53</v>
      </c>
      <c r="F12" s="40"/>
    </row>
    <row r="13" ht="21.6" customHeight="1" spans="2:6">
      <c r="B13" s="38" t="s">
        <v>193</v>
      </c>
      <c r="C13" s="39" t="s">
        <v>194</v>
      </c>
      <c r="D13" s="40">
        <f t="shared" si="0"/>
        <v>16.35</v>
      </c>
      <c r="E13" s="40">
        <v>16.35</v>
      </c>
      <c r="F13" s="40"/>
    </row>
    <row r="14" ht="20.65" customHeight="1" spans="2:6">
      <c r="B14" s="38" t="s">
        <v>195</v>
      </c>
      <c r="C14" s="39" t="s">
        <v>196</v>
      </c>
      <c r="D14" s="40">
        <f t="shared" si="0"/>
        <v>8.18</v>
      </c>
      <c r="E14" s="40">
        <v>8.18</v>
      </c>
      <c r="F14" s="40"/>
    </row>
    <row r="15" ht="20.65" customHeight="1" spans="2:6">
      <c r="B15" s="38" t="s">
        <v>63</v>
      </c>
      <c r="C15" s="39" t="s">
        <v>24</v>
      </c>
      <c r="D15" s="40">
        <f t="shared" si="0"/>
        <v>37.82</v>
      </c>
      <c r="E15" s="40">
        <v>37.82</v>
      </c>
      <c r="F15" s="40"/>
    </row>
    <row r="16" ht="21.6" customHeight="1" spans="2:6">
      <c r="B16" s="38" t="s">
        <v>197</v>
      </c>
      <c r="C16" s="39" t="s">
        <v>198</v>
      </c>
      <c r="D16" s="40">
        <f t="shared" si="0"/>
        <v>37.82</v>
      </c>
      <c r="E16" s="40">
        <v>37.82</v>
      </c>
      <c r="F16" s="40"/>
    </row>
    <row r="17" ht="20.65" customHeight="1" spans="2:6">
      <c r="B17" s="38" t="s">
        <v>199</v>
      </c>
      <c r="C17" s="39" t="s">
        <v>200</v>
      </c>
      <c r="D17" s="40">
        <f t="shared" si="0"/>
        <v>37.82</v>
      </c>
      <c r="E17" s="40">
        <v>37.82</v>
      </c>
      <c r="F17" s="40"/>
    </row>
    <row r="18" ht="20.65" customHeight="1" spans="2:6">
      <c r="B18" s="38" t="s">
        <v>68</v>
      </c>
      <c r="C18" s="39" t="s">
        <v>31</v>
      </c>
      <c r="D18" s="40">
        <f t="shared" si="0"/>
        <v>14.44</v>
      </c>
      <c r="E18" s="40">
        <v>14.44</v>
      </c>
      <c r="F18" s="40"/>
    </row>
    <row r="19" ht="20.65" customHeight="1" spans="2:6">
      <c r="B19" s="38" t="s">
        <v>201</v>
      </c>
      <c r="C19" s="39" t="s">
        <v>202</v>
      </c>
      <c r="D19" s="40">
        <f t="shared" si="0"/>
        <v>14.44</v>
      </c>
      <c r="E19" s="40">
        <v>14.44</v>
      </c>
      <c r="F19" s="40"/>
    </row>
    <row r="20" ht="20.65" customHeight="1" spans="2:6">
      <c r="B20" s="38" t="s">
        <v>203</v>
      </c>
      <c r="C20" s="39" t="s">
        <v>204</v>
      </c>
      <c r="D20" s="40">
        <f t="shared" si="0"/>
        <v>12.27</v>
      </c>
      <c r="E20" s="40">
        <v>12.27</v>
      </c>
      <c r="F20" s="40"/>
    </row>
    <row r="21" ht="21.6" customHeight="1" spans="2:6">
      <c r="B21" s="38" t="s">
        <v>205</v>
      </c>
      <c r="C21" s="39" t="s">
        <v>206</v>
      </c>
      <c r="D21" s="40">
        <f t="shared" si="0"/>
        <v>2.17</v>
      </c>
      <c r="E21" s="40">
        <v>2.17</v>
      </c>
      <c r="F21" s="40"/>
    </row>
  </sheetData>
  <mergeCells count="2">
    <mergeCell ref="B7:C7"/>
    <mergeCell ref="B2:F3"/>
  </mergeCells>
  <printOptions horizontalCentered="1"/>
  <pageMargins left="0.472222222222222" right="0.0784722222222222" top="0.393055555555556" bottom="0.0784722222222222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1" sqref="K11"/>
    </sheetView>
  </sheetViews>
  <sheetFormatPr defaultColWidth="10" defaultRowHeight="13.5"/>
  <cols>
    <col min="1" max="1" width="0.375" customWidth="1"/>
    <col min="2" max="2" width="9.25" customWidth="1"/>
    <col min="3" max="3" width="9.75" customWidth="1"/>
    <col min="4" max="4" width="8.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9.125" customWidth="1"/>
    <col min="10" max="10" width="11.125" customWidth="1"/>
    <col min="11" max="11" width="12.375" customWidth="1"/>
    <col min="12" max="12" width="11.75" customWidth="1"/>
    <col min="13" max="13" width="10.25" customWidth="1"/>
    <col min="14" max="14" width="9.75" customWidth="1"/>
  </cols>
  <sheetData>
    <row r="1" ht="17.25" customHeight="1" spans="1:13">
      <c r="A1" s="16"/>
      <c r="B1" s="2" t="s">
        <v>209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16.35" customHeight="1" spans="2:13">
      <c r="B2" s="26" t="s">
        <v>210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2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2:1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ht="21.6" customHeight="1" spans="2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33" t="s">
        <v>7</v>
      </c>
    </row>
    <row r="6" ht="65.65" customHeight="1" spans="2:13">
      <c r="B6" s="27" t="s">
        <v>211</v>
      </c>
      <c r="C6" s="27" t="s">
        <v>10</v>
      </c>
      <c r="D6" s="27" t="s">
        <v>48</v>
      </c>
      <c r="E6" s="27" t="s">
        <v>178</v>
      </c>
      <c r="F6" s="27" t="s">
        <v>179</v>
      </c>
      <c r="G6" s="27" t="s">
        <v>180</v>
      </c>
      <c r="H6" s="27" t="s">
        <v>181</v>
      </c>
      <c r="I6" s="27" t="s">
        <v>182</v>
      </c>
      <c r="J6" s="27" t="s">
        <v>183</v>
      </c>
      <c r="K6" s="27" t="s">
        <v>184</v>
      </c>
      <c r="L6" s="27" t="s">
        <v>185</v>
      </c>
      <c r="M6" s="27" t="s">
        <v>186</v>
      </c>
    </row>
    <row r="7" ht="23.25" customHeight="1" spans="2:13">
      <c r="B7" s="28" t="s">
        <v>12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ht="21.6" customHeight="1" spans="2:13"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ht="21.6" customHeight="1" spans="2:13"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ht="21.6" customHeight="1" spans="2:13">
      <c r="B10" s="30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ht="18" customHeight="1" spans="2:2">
      <c r="B11" s="32" t="s">
        <v>163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1" sqref="B1"/>
    </sheetView>
  </sheetViews>
  <sheetFormatPr defaultColWidth="10" defaultRowHeight="13.5" outlineLevelCol="6"/>
  <cols>
    <col min="1" max="1" width="0.25" customWidth="1"/>
    <col min="2" max="2" width="19.625" customWidth="1"/>
    <col min="3" max="3" width="53.5" customWidth="1"/>
    <col min="4" max="4" width="16.75" customWidth="1"/>
    <col min="5" max="5" width="17.25" customWidth="1"/>
    <col min="6" max="6" width="16.25" customWidth="1"/>
    <col min="7" max="7" width="15.25" customWidth="1"/>
    <col min="8" max="9" width="9.75" customWidth="1"/>
  </cols>
  <sheetData>
    <row r="1" ht="16.35" customHeight="1" spans="1:7">
      <c r="A1" s="16"/>
      <c r="B1" s="2" t="s">
        <v>212</v>
      </c>
      <c r="C1" s="16"/>
      <c r="D1" s="16"/>
      <c r="E1" s="16"/>
      <c r="F1" s="16"/>
      <c r="G1" s="16"/>
    </row>
    <row r="2" ht="16.35" customHeight="1" spans="2:7">
      <c r="B2" s="17" t="s">
        <v>213</v>
      </c>
      <c r="C2" s="17"/>
      <c r="D2" s="17"/>
      <c r="E2" s="17"/>
      <c r="F2" s="17"/>
      <c r="G2" s="17"/>
    </row>
    <row r="3" ht="16.35" customHeight="1" spans="2:7">
      <c r="B3" s="17"/>
      <c r="C3" s="17"/>
      <c r="D3" s="17"/>
      <c r="E3" s="17"/>
      <c r="F3" s="17"/>
      <c r="G3" s="17"/>
    </row>
    <row r="4" ht="16.35" customHeight="1"/>
    <row r="5" ht="19.9" customHeight="1" spans="7:7">
      <c r="G5" s="18" t="s">
        <v>7</v>
      </c>
    </row>
    <row r="6" ht="37.9" customHeight="1" spans="2:7">
      <c r="B6" s="19" t="s">
        <v>214</v>
      </c>
      <c r="C6" s="20" t="s">
        <v>215</v>
      </c>
      <c r="D6" s="20"/>
      <c r="E6" s="21" t="s">
        <v>216</v>
      </c>
      <c r="F6" s="22">
        <v>807.86</v>
      </c>
      <c r="G6" s="22"/>
    </row>
    <row r="7" ht="183.75" customHeight="1" spans="2:7">
      <c r="B7" s="19" t="s">
        <v>217</v>
      </c>
      <c r="C7" s="23" t="s">
        <v>218</v>
      </c>
      <c r="D7" s="23"/>
      <c r="E7" s="23"/>
      <c r="F7" s="23"/>
      <c r="G7" s="23"/>
    </row>
    <row r="8" ht="23.25" customHeight="1" spans="2:7">
      <c r="B8" s="19" t="s">
        <v>219</v>
      </c>
      <c r="C8" s="21" t="s">
        <v>220</v>
      </c>
      <c r="D8" s="21" t="s">
        <v>221</v>
      </c>
      <c r="E8" s="21" t="s">
        <v>222</v>
      </c>
      <c r="F8" s="21" t="s">
        <v>223</v>
      </c>
      <c r="G8" s="21" t="s">
        <v>224</v>
      </c>
    </row>
    <row r="9" ht="23.25" customHeight="1" spans="2:7">
      <c r="B9" s="19"/>
      <c r="C9" s="24" t="s">
        <v>225</v>
      </c>
      <c r="D9" s="25" t="s">
        <v>226</v>
      </c>
      <c r="E9" s="25" t="s">
        <v>227</v>
      </c>
      <c r="F9" s="25" t="s">
        <v>228</v>
      </c>
      <c r="G9" s="25" t="s">
        <v>229</v>
      </c>
    </row>
    <row r="10" ht="23.25" customHeight="1" spans="2:7">
      <c r="B10" s="19"/>
      <c r="C10" s="24" t="s">
        <v>230</v>
      </c>
      <c r="D10" s="25" t="s">
        <v>226</v>
      </c>
      <c r="E10" s="25" t="s">
        <v>227</v>
      </c>
      <c r="F10" s="25" t="s">
        <v>228</v>
      </c>
      <c r="G10" s="25" t="s">
        <v>231</v>
      </c>
    </row>
    <row r="11" ht="23.25" customHeight="1" spans="2:7">
      <c r="B11" s="19"/>
      <c r="C11" s="24" t="s">
        <v>232</v>
      </c>
      <c r="D11" s="25" t="s">
        <v>233</v>
      </c>
      <c r="E11" s="25" t="s">
        <v>227</v>
      </c>
      <c r="F11" s="25" t="s">
        <v>228</v>
      </c>
      <c r="G11" s="25" t="s">
        <v>234</v>
      </c>
    </row>
    <row r="12" ht="23.25" customHeight="1" spans="2:7">
      <c r="B12" s="19"/>
      <c r="C12" s="24" t="s">
        <v>235</v>
      </c>
      <c r="D12" s="25" t="s">
        <v>236</v>
      </c>
      <c r="E12" s="25" t="s">
        <v>227</v>
      </c>
      <c r="F12" s="25" t="s">
        <v>228</v>
      </c>
      <c r="G12" s="25" t="s">
        <v>237</v>
      </c>
    </row>
    <row r="13" ht="23.25" customHeight="1" spans="2:7">
      <c r="B13" s="19"/>
      <c r="C13" s="24" t="s">
        <v>238</v>
      </c>
      <c r="D13" s="25" t="s">
        <v>233</v>
      </c>
      <c r="E13" s="25" t="s">
        <v>227</v>
      </c>
      <c r="F13" s="25" t="s">
        <v>239</v>
      </c>
      <c r="G13" s="25" t="s">
        <v>240</v>
      </c>
    </row>
    <row r="14" ht="23.25" customHeight="1" spans="2:7">
      <c r="B14" s="19"/>
      <c r="C14" s="24" t="s">
        <v>241</v>
      </c>
      <c r="D14" s="25" t="s">
        <v>226</v>
      </c>
      <c r="E14" s="25" t="s">
        <v>242</v>
      </c>
      <c r="F14" s="25" t="s">
        <v>228</v>
      </c>
      <c r="G14" s="25" t="s">
        <v>243</v>
      </c>
    </row>
    <row r="15" ht="23.25" customHeight="1" spans="2:7">
      <c r="B15" s="19"/>
      <c r="C15" s="24" t="s">
        <v>244</v>
      </c>
      <c r="D15" s="25" t="s">
        <v>226</v>
      </c>
      <c r="E15" s="25" t="s">
        <v>245</v>
      </c>
      <c r="F15" s="25" t="s">
        <v>228</v>
      </c>
      <c r="G15" s="25" t="s">
        <v>246</v>
      </c>
    </row>
    <row r="16" ht="18.95" customHeight="1" spans="2:7">
      <c r="B16" s="19"/>
      <c r="C16" s="24" t="s">
        <v>247</v>
      </c>
      <c r="D16" s="25" t="s">
        <v>226</v>
      </c>
      <c r="E16" s="25"/>
      <c r="F16" s="25" t="s">
        <v>248</v>
      </c>
      <c r="G16" s="25"/>
    </row>
  </sheetData>
  <mergeCells count="5">
    <mergeCell ref="C6:D6"/>
    <mergeCell ref="F6:G6"/>
    <mergeCell ref="C7:G7"/>
    <mergeCell ref="B8:B16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R2" sqref="R2"/>
    </sheetView>
  </sheetViews>
  <sheetFormatPr defaultColWidth="10" defaultRowHeight="13.5"/>
  <cols>
    <col min="1" max="1" width="13.375" customWidth="1"/>
    <col min="2" max="2" width="9.75" customWidth="1"/>
    <col min="3" max="3" width="11" customWidth="1"/>
    <col min="4" max="4" width="10.25" customWidth="1"/>
    <col min="5" max="5" width="9" customWidth="1"/>
    <col min="6" max="6" width="3.125" customWidth="1"/>
    <col min="7" max="10" width="5.125" customWidth="1"/>
    <col min="11" max="11" width="3" customWidth="1"/>
    <col min="12" max="12" width="7.5" customWidth="1"/>
  </cols>
  <sheetData>
    <row r="1" spans="1:12">
      <c r="A1" s="2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customHeight="1" spans="1:12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85" customHeight="1" spans="1:12">
      <c r="A3" s="5" t="s">
        <v>251</v>
      </c>
      <c r="B3" s="6" t="s">
        <v>252</v>
      </c>
      <c r="C3" s="6"/>
      <c r="D3" s="6"/>
      <c r="E3" s="6"/>
      <c r="F3" s="6"/>
      <c r="G3" s="6"/>
      <c r="H3" s="6"/>
      <c r="I3" s="6"/>
      <c r="J3" s="6"/>
      <c r="K3" s="14" t="s">
        <v>7</v>
      </c>
      <c r="L3" s="14"/>
    </row>
    <row r="4" s="1" customFormat="1" ht="26.05" customHeight="1" spans="1:12">
      <c r="A4" s="7" t="s">
        <v>253</v>
      </c>
      <c r="B4" s="7" t="s">
        <v>254</v>
      </c>
      <c r="C4" s="7"/>
      <c r="D4" s="7"/>
      <c r="E4" s="7"/>
      <c r="F4" s="7"/>
      <c r="G4" s="7" t="s">
        <v>255</v>
      </c>
      <c r="H4" s="7"/>
      <c r="I4" s="15" t="s">
        <v>256</v>
      </c>
      <c r="J4" s="15"/>
      <c r="K4" s="15"/>
      <c r="L4" s="15"/>
    </row>
    <row r="5" s="1" customFormat="1" ht="32.55" customHeight="1" spans="1:12">
      <c r="A5" s="7" t="s">
        <v>257</v>
      </c>
      <c r="B5" s="8">
        <v>0.45</v>
      </c>
      <c r="C5" s="8"/>
      <c r="D5" s="8"/>
      <c r="E5" s="8"/>
      <c r="F5" s="8"/>
      <c r="G5" s="7" t="s">
        <v>258</v>
      </c>
      <c r="H5" s="7"/>
      <c r="I5" s="8">
        <v>0.45</v>
      </c>
      <c r="J5" s="8"/>
      <c r="K5" s="8"/>
      <c r="L5" s="8"/>
    </row>
    <row r="6" s="1" customFormat="1" ht="32.55" customHeight="1" spans="1:12">
      <c r="A6" s="7"/>
      <c r="B6" s="8"/>
      <c r="C6" s="8"/>
      <c r="D6" s="8"/>
      <c r="E6" s="8"/>
      <c r="F6" s="8"/>
      <c r="G6" s="7" t="s">
        <v>259</v>
      </c>
      <c r="H6" s="7"/>
      <c r="I6" s="8" t="s">
        <v>260</v>
      </c>
      <c r="J6" s="8"/>
      <c r="K6" s="8"/>
      <c r="L6" s="8"/>
    </row>
    <row r="7" s="1" customFormat="1" ht="81.45" customHeight="1" spans="1:12">
      <c r="A7" s="7" t="s">
        <v>261</v>
      </c>
      <c r="B7" s="9" t="s">
        <v>262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="1" customFormat="1" ht="81.45" customHeight="1" spans="1:12">
      <c r="A8" s="7" t="s">
        <v>263</v>
      </c>
      <c r="B8" s="9" t="s">
        <v>264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="1" customFormat="1" ht="81.45" customHeight="1" spans="1:12">
      <c r="A9" s="7" t="s">
        <v>265</v>
      </c>
      <c r="B9" s="9" t="s">
        <v>266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="1" customFormat="1" ht="26.05" customHeight="1" spans="1:12">
      <c r="A10" s="10" t="s">
        <v>219</v>
      </c>
      <c r="B10" s="7" t="s">
        <v>267</v>
      </c>
      <c r="C10" s="7" t="s">
        <v>268</v>
      </c>
      <c r="D10" s="7" t="s">
        <v>269</v>
      </c>
      <c r="E10" s="7"/>
      <c r="F10" s="7" t="s">
        <v>221</v>
      </c>
      <c r="G10" s="7"/>
      <c r="H10" s="7" t="s">
        <v>222</v>
      </c>
      <c r="I10" s="7"/>
      <c r="J10" s="7" t="s">
        <v>223</v>
      </c>
      <c r="K10" s="7"/>
      <c r="L10" s="7" t="s">
        <v>224</v>
      </c>
    </row>
    <row r="11" s="1" customFormat="1" ht="27" customHeight="1" spans="1:12">
      <c r="A11" s="11"/>
      <c r="B11" s="9" t="s">
        <v>270</v>
      </c>
      <c r="C11" s="9" t="s">
        <v>271</v>
      </c>
      <c r="D11" s="9" t="s">
        <v>272</v>
      </c>
      <c r="E11" s="9"/>
      <c r="F11" s="12">
        <v>30</v>
      </c>
      <c r="G11" s="7"/>
      <c r="H11" s="7" t="s">
        <v>242</v>
      </c>
      <c r="I11" s="7"/>
      <c r="J11" s="7" t="s">
        <v>228</v>
      </c>
      <c r="K11" s="7"/>
      <c r="L11" s="7">
        <v>300</v>
      </c>
    </row>
    <row r="12" s="1" customFormat="1" ht="19.55" customHeight="1" spans="1:12">
      <c r="A12" s="11"/>
      <c r="B12" s="9" t="s">
        <v>273</v>
      </c>
      <c r="C12" s="9" t="s">
        <v>274</v>
      </c>
      <c r="D12" s="9" t="s">
        <v>275</v>
      </c>
      <c r="E12" s="9"/>
      <c r="F12" s="12">
        <v>20</v>
      </c>
      <c r="G12" s="7"/>
      <c r="H12" s="7" t="s">
        <v>242</v>
      </c>
      <c r="I12" s="7"/>
      <c r="J12" s="7" t="s">
        <v>228</v>
      </c>
      <c r="K12" s="7"/>
      <c r="L12" s="7">
        <v>300</v>
      </c>
    </row>
    <row r="13" s="1" customFormat="1" ht="19.55" customHeight="1" spans="1:12">
      <c r="A13" s="11"/>
      <c r="B13" s="9" t="s">
        <v>276</v>
      </c>
      <c r="C13" s="9" t="s">
        <v>277</v>
      </c>
      <c r="D13" s="9" t="s">
        <v>278</v>
      </c>
      <c r="E13" s="9"/>
      <c r="F13" s="12">
        <v>20</v>
      </c>
      <c r="G13" s="7"/>
      <c r="H13" s="7" t="s">
        <v>227</v>
      </c>
      <c r="I13" s="7"/>
      <c r="J13" s="7" t="s">
        <v>279</v>
      </c>
      <c r="K13" s="7"/>
      <c r="L13" s="7">
        <v>100</v>
      </c>
    </row>
    <row r="14" s="1" customFormat="1" ht="19.55" customHeight="1" spans="1:12">
      <c r="A14" s="13"/>
      <c r="B14" s="9" t="s">
        <v>273</v>
      </c>
      <c r="C14" s="9" t="s">
        <v>280</v>
      </c>
      <c r="D14" s="9" t="s">
        <v>281</v>
      </c>
      <c r="E14" s="9"/>
      <c r="F14" s="12">
        <v>20</v>
      </c>
      <c r="G14" s="7"/>
      <c r="H14" s="7" t="s">
        <v>227</v>
      </c>
      <c r="I14" s="7"/>
      <c r="J14" s="7" t="s">
        <v>228</v>
      </c>
      <c r="K14" s="7"/>
      <c r="L14" s="7">
        <v>90</v>
      </c>
    </row>
  </sheetData>
  <mergeCells count="36">
    <mergeCell ref="A2:L2"/>
    <mergeCell ref="B3:J3"/>
    <mergeCell ref="K3:L3"/>
    <mergeCell ref="B4:F4"/>
    <mergeCell ref="G4:H4"/>
    <mergeCell ref="I4:L4"/>
    <mergeCell ref="G5:H5"/>
    <mergeCell ref="I5:L5"/>
    <mergeCell ref="G6:H6"/>
    <mergeCell ref="I6:L6"/>
    <mergeCell ref="B7:L7"/>
    <mergeCell ref="B8:L8"/>
    <mergeCell ref="B9:L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A5:A6"/>
    <mergeCell ref="A10:A14"/>
    <mergeCell ref="B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D11" sqref="D11"/>
    </sheetView>
  </sheetViews>
  <sheetFormatPr defaultColWidth="10" defaultRowHeight="13.5" outlineLevelCol="7"/>
  <cols>
    <col min="1" max="1" width="0.25" customWidth="1"/>
    <col min="2" max="2" width="23.625" customWidth="1"/>
    <col min="3" max="3" width="16.375" customWidth="1"/>
    <col min="4" max="4" width="25.75" customWidth="1"/>
    <col min="5" max="5" width="17.125" customWidth="1"/>
    <col min="6" max="6" width="16.25" customWidth="1"/>
    <col min="7" max="7" width="20.5" customWidth="1"/>
    <col min="8" max="8" width="21.5" customWidth="1"/>
    <col min="9" max="12" width="9.75" customWidth="1"/>
  </cols>
  <sheetData>
    <row r="1" ht="16.35" customHeight="1" spans="1:2">
      <c r="A1" s="16"/>
      <c r="B1" s="2" t="s">
        <v>5</v>
      </c>
    </row>
    <row r="2" ht="16.35" customHeight="1"/>
    <row r="3" ht="40.5" customHeight="1" spans="2:8">
      <c r="B3" s="17" t="s">
        <v>6</v>
      </c>
      <c r="C3" s="17"/>
      <c r="D3" s="17"/>
      <c r="E3" s="17"/>
      <c r="F3" s="17"/>
      <c r="G3" s="17"/>
      <c r="H3" s="17"/>
    </row>
    <row r="4" ht="23.25" customHeight="1" spans="8:8">
      <c r="H4" s="48" t="s">
        <v>7</v>
      </c>
    </row>
    <row r="5" ht="43.15" customHeight="1" spans="2:8">
      <c r="B5" s="36" t="s">
        <v>8</v>
      </c>
      <c r="C5" s="36"/>
      <c r="D5" s="36" t="s">
        <v>9</v>
      </c>
      <c r="E5" s="36"/>
      <c r="F5" s="36"/>
      <c r="G5" s="36"/>
      <c r="H5" s="36"/>
    </row>
    <row r="6" ht="43.15" customHeight="1" spans="2:8">
      <c r="B6" s="49" t="s">
        <v>10</v>
      </c>
      <c r="C6" s="49" t="s">
        <v>11</v>
      </c>
      <c r="D6" s="49" t="s">
        <v>10</v>
      </c>
      <c r="E6" s="49" t="s">
        <v>12</v>
      </c>
      <c r="F6" s="36" t="s">
        <v>13</v>
      </c>
      <c r="G6" s="36" t="s">
        <v>14</v>
      </c>
      <c r="H6" s="36" t="s">
        <v>15</v>
      </c>
    </row>
    <row r="7" ht="24.2" customHeight="1" spans="2:8">
      <c r="B7" s="50" t="s">
        <v>16</v>
      </c>
      <c r="C7" s="86">
        <v>574.57</v>
      </c>
      <c r="D7" s="50" t="s">
        <v>17</v>
      </c>
      <c r="E7" s="86">
        <f>SUM(E8:E21)</f>
        <v>574.57</v>
      </c>
      <c r="F7" s="86">
        <f>SUM(F8:F21)</f>
        <v>574.57</v>
      </c>
      <c r="G7" s="86"/>
      <c r="H7" s="86"/>
    </row>
    <row r="8" ht="23.25" customHeight="1" spans="2:8">
      <c r="B8" s="39" t="s">
        <v>18</v>
      </c>
      <c r="C8" s="51">
        <v>574.57</v>
      </c>
      <c r="D8" s="39" t="s">
        <v>19</v>
      </c>
      <c r="E8" s="51">
        <f>F8+G8+H8</f>
        <v>497.78</v>
      </c>
      <c r="F8" s="51">
        <v>497.78</v>
      </c>
      <c r="G8" s="51"/>
      <c r="H8" s="51"/>
    </row>
    <row r="9" ht="23.25" customHeight="1" spans="2:8">
      <c r="B9" s="39" t="s">
        <v>20</v>
      </c>
      <c r="C9" s="51"/>
      <c r="D9" s="39" t="s">
        <v>21</v>
      </c>
      <c r="E9" s="51"/>
      <c r="F9" s="51"/>
      <c r="G9" s="51"/>
      <c r="H9" s="51"/>
    </row>
    <row r="10" ht="23.25" customHeight="1" spans="2:8">
      <c r="B10" s="39" t="s">
        <v>22</v>
      </c>
      <c r="C10" s="51"/>
      <c r="D10" s="39" t="s">
        <v>23</v>
      </c>
      <c r="E10" s="51">
        <f>F10+G10+H10</f>
        <v>24.53</v>
      </c>
      <c r="F10" s="51">
        <v>24.53</v>
      </c>
      <c r="G10" s="51"/>
      <c r="H10" s="51"/>
    </row>
    <row r="11" ht="23.25" customHeight="1" spans="2:8">
      <c r="B11" s="39"/>
      <c r="C11" s="51"/>
      <c r="D11" s="39" t="s">
        <v>24</v>
      </c>
      <c r="E11" s="51">
        <f>F11+G11+H11</f>
        <v>37.82</v>
      </c>
      <c r="F11" s="51">
        <v>37.82</v>
      </c>
      <c r="G11" s="51"/>
      <c r="H11" s="51"/>
    </row>
    <row r="12" ht="23.25" customHeight="1" spans="2:8">
      <c r="B12" s="39"/>
      <c r="C12" s="51"/>
      <c r="D12" s="39" t="s">
        <v>25</v>
      </c>
      <c r="E12" s="51"/>
      <c r="F12" s="51"/>
      <c r="G12" s="51"/>
      <c r="H12" s="51"/>
    </row>
    <row r="13" ht="23.25" customHeight="1" spans="2:8">
      <c r="B13" s="39"/>
      <c r="C13" s="51"/>
      <c r="D13" s="39" t="s">
        <v>26</v>
      </c>
      <c r="E13" s="51"/>
      <c r="F13" s="51"/>
      <c r="G13" s="51"/>
      <c r="H13" s="51"/>
    </row>
    <row r="14" ht="23.25" customHeight="1" spans="2:8">
      <c r="B14" s="39"/>
      <c r="C14" s="51"/>
      <c r="D14" s="39" t="s">
        <v>27</v>
      </c>
      <c r="E14" s="51"/>
      <c r="F14" s="51"/>
      <c r="G14" s="51"/>
      <c r="H14" s="51"/>
    </row>
    <row r="15" ht="23.25" customHeight="1" spans="2:8">
      <c r="B15" s="39"/>
      <c r="C15" s="51"/>
      <c r="D15" s="39" t="s">
        <v>28</v>
      </c>
      <c r="E15" s="51"/>
      <c r="F15" s="51"/>
      <c r="G15" s="51"/>
      <c r="H15" s="51"/>
    </row>
    <row r="16" ht="23.25" customHeight="1" spans="2:8">
      <c r="B16" s="39"/>
      <c r="C16" s="51"/>
      <c r="D16" s="39" t="s">
        <v>29</v>
      </c>
      <c r="E16" s="51"/>
      <c r="F16" s="51"/>
      <c r="G16" s="51"/>
      <c r="H16" s="51"/>
    </row>
    <row r="17" ht="23.25" customHeight="1" spans="2:8">
      <c r="B17" s="39"/>
      <c r="C17" s="51"/>
      <c r="D17" s="39" t="s">
        <v>30</v>
      </c>
      <c r="E17" s="51"/>
      <c r="F17" s="51"/>
      <c r="G17" s="51"/>
      <c r="H17" s="51"/>
    </row>
    <row r="18" ht="23.25" customHeight="1" spans="2:8">
      <c r="B18" s="39"/>
      <c r="C18" s="51"/>
      <c r="D18" s="39" t="s">
        <v>31</v>
      </c>
      <c r="E18" s="51">
        <f>F18+G18+H18</f>
        <v>14.44</v>
      </c>
      <c r="F18" s="51">
        <v>14.44</v>
      </c>
      <c r="G18" s="51"/>
      <c r="H18" s="51"/>
    </row>
    <row r="19" ht="23.25" customHeight="1" spans="2:8">
      <c r="B19" s="39"/>
      <c r="C19" s="51"/>
      <c r="D19" s="39" t="s">
        <v>32</v>
      </c>
      <c r="E19" s="51"/>
      <c r="F19" s="51"/>
      <c r="G19" s="51"/>
      <c r="H19" s="51"/>
    </row>
    <row r="20" ht="23.25" customHeight="1" spans="2:8">
      <c r="B20" s="39"/>
      <c r="C20" s="51"/>
      <c r="D20" s="39" t="s">
        <v>33</v>
      </c>
      <c r="E20" s="51"/>
      <c r="F20" s="51"/>
      <c r="G20" s="51"/>
      <c r="H20" s="51"/>
    </row>
    <row r="21" ht="23.25" customHeight="1" spans="2:8">
      <c r="B21" s="39"/>
      <c r="C21" s="51"/>
      <c r="D21" s="39" t="s">
        <v>34</v>
      </c>
      <c r="E21" s="51"/>
      <c r="F21" s="51"/>
      <c r="G21" s="51"/>
      <c r="H21" s="51"/>
    </row>
    <row r="22" ht="20.65" customHeight="1" spans="2:8">
      <c r="B22" s="87"/>
      <c r="C22" s="88"/>
      <c r="D22" s="87"/>
      <c r="E22" s="88"/>
      <c r="F22" s="88"/>
      <c r="G22" s="88"/>
      <c r="H22" s="88"/>
    </row>
    <row r="23" ht="22.35" customHeight="1" spans="2:8">
      <c r="B23" s="21" t="s">
        <v>35</v>
      </c>
      <c r="C23" s="86"/>
      <c r="D23" s="21" t="s">
        <v>36</v>
      </c>
      <c r="E23" s="88"/>
      <c r="F23" s="88"/>
      <c r="G23" s="88"/>
      <c r="H23" s="88"/>
    </row>
    <row r="24" ht="21.6" customHeight="1" spans="2:8">
      <c r="B24" s="89" t="s">
        <v>37</v>
      </c>
      <c r="C24" s="51"/>
      <c r="D24" s="87"/>
      <c r="E24" s="88"/>
      <c r="F24" s="88"/>
      <c r="G24" s="88"/>
      <c r="H24" s="88"/>
    </row>
    <row r="25" ht="20.65" customHeight="1" spans="2:8">
      <c r="B25" s="89" t="s">
        <v>38</v>
      </c>
      <c r="C25" s="51"/>
      <c r="D25" s="87"/>
      <c r="E25" s="88"/>
      <c r="F25" s="88"/>
      <c r="G25" s="88"/>
      <c r="H25" s="88"/>
    </row>
    <row r="26" ht="20.65" customHeight="1" spans="2:8">
      <c r="B26" s="89" t="s">
        <v>39</v>
      </c>
      <c r="C26" s="51"/>
      <c r="D26" s="87"/>
      <c r="E26" s="88"/>
      <c r="F26" s="88"/>
      <c r="G26" s="88"/>
      <c r="H26" s="88"/>
    </row>
    <row r="27" ht="20.65" customHeight="1" spans="2:8">
      <c r="B27" s="87"/>
      <c r="C27" s="88"/>
      <c r="D27" s="87"/>
      <c r="E27" s="88"/>
      <c r="F27" s="88"/>
      <c r="G27" s="88"/>
      <c r="H27" s="88"/>
    </row>
    <row r="28" ht="24.2" customHeight="1" spans="2:8">
      <c r="B28" s="50" t="s">
        <v>40</v>
      </c>
      <c r="C28" s="86">
        <v>574.57</v>
      </c>
      <c r="D28" s="50" t="s">
        <v>41</v>
      </c>
      <c r="E28" s="86">
        <f>E7+E23</f>
        <v>574.57</v>
      </c>
      <c r="F28" s="86">
        <f>F7+F23</f>
        <v>574.57</v>
      </c>
      <c r="G28" s="86"/>
      <c r="H28" s="86"/>
    </row>
  </sheetData>
  <mergeCells count="3">
    <mergeCell ref="B3:H3"/>
    <mergeCell ref="B5:C5"/>
    <mergeCell ref="D5:H5"/>
  </mergeCells>
  <printOptions horizontalCentered="1"/>
  <pageMargins left="0.0784722222222222" right="0.0784722222222222" top="0.393055555555556" bottom="0.472222222222222" header="0" footer="0"/>
  <pageSetup paperSize="9" scale="7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25" sqref="C25"/>
    </sheetView>
  </sheetViews>
  <sheetFormatPr defaultColWidth="10" defaultRowHeight="13.5" outlineLevelCol="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  <col min="7" max="7" width="9.75" customWidth="1"/>
  </cols>
  <sheetData>
    <row r="1" ht="16.35" customHeight="1" spans="1:6">
      <c r="A1" s="16"/>
      <c r="B1" s="2" t="s">
        <v>42</v>
      </c>
      <c r="C1" s="16"/>
      <c r="D1" s="16"/>
      <c r="E1" s="16"/>
      <c r="F1" s="16"/>
    </row>
    <row r="2" ht="16.35" customHeight="1" spans="2:6">
      <c r="B2" s="76" t="s">
        <v>43</v>
      </c>
      <c r="C2" s="76"/>
      <c r="D2" s="76"/>
      <c r="E2" s="76"/>
      <c r="F2" s="76"/>
    </row>
    <row r="3" ht="16.35" customHeight="1" spans="2:6">
      <c r="B3" s="76"/>
      <c r="C3" s="76"/>
      <c r="D3" s="76"/>
      <c r="E3" s="76"/>
      <c r="F3" s="76"/>
    </row>
    <row r="4" ht="16.35" customHeight="1" spans="2:6">
      <c r="B4" s="16"/>
      <c r="C4" s="16"/>
      <c r="D4" s="16"/>
      <c r="E4" s="16"/>
      <c r="F4" s="16"/>
    </row>
    <row r="5" ht="20.65" customHeight="1" spans="2:6">
      <c r="B5" s="16"/>
      <c r="C5" s="16"/>
      <c r="D5" s="16"/>
      <c r="E5" s="16"/>
      <c r="F5" s="33" t="s">
        <v>7</v>
      </c>
    </row>
    <row r="6" ht="34.5" customHeight="1" spans="2:6">
      <c r="B6" s="77" t="s">
        <v>44</v>
      </c>
      <c r="C6" s="77"/>
      <c r="D6" s="77" t="s">
        <v>45</v>
      </c>
      <c r="E6" s="77"/>
      <c r="F6" s="77"/>
    </row>
    <row r="7" ht="29.25" customHeight="1" spans="2:6">
      <c r="B7" s="77" t="s">
        <v>46</v>
      </c>
      <c r="C7" s="77" t="s">
        <v>47</v>
      </c>
      <c r="D7" s="77" t="s">
        <v>48</v>
      </c>
      <c r="E7" s="77" t="s">
        <v>49</v>
      </c>
      <c r="F7" s="77" t="s">
        <v>50</v>
      </c>
    </row>
    <row r="8" ht="22.35" customHeight="1" spans="2:6">
      <c r="B8" s="28" t="s">
        <v>12</v>
      </c>
      <c r="C8" s="28"/>
      <c r="D8" s="80">
        <f>E8+F8</f>
        <v>574.57</v>
      </c>
      <c r="E8" s="80">
        <f>E9+E12+E16+E19</f>
        <v>561.71</v>
      </c>
      <c r="F8" s="80">
        <f>F9+F12+F16+F19</f>
        <v>12.86</v>
      </c>
    </row>
    <row r="9" ht="19.9" customHeight="1" spans="2:6">
      <c r="B9" s="73" t="s">
        <v>51</v>
      </c>
      <c r="C9" s="74" t="s">
        <v>19</v>
      </c>
      <c r="D9" s="81">
        <f>E9+F9</f>
        <v>497.78</v>
      </c>
      <c r="E9" s="81">
        <v>484.92</v>
      </c>
      <c r="F9" s="81">
        <v>12.86</v>
      </c>
    </row>
    <row r="10" ht="17.25" customHeight="1" spans="2:6">
      <c r="B10" s="73" t="s">
        <v>52</v>
      </c>
      <c r="C10" s="74" t="s">
        <v>53</v>
      </c>
      <c r="D10" s="81">
        <f t="shared" ref="D10:D22" si="0">E10+F10</f>
        <v>497.78</v>
      </c>
      <c r="E10" s="81">
        <v>484.92</v>
      </c>
      <c r="F10" s="81">
        <v>12.86</v>
      </c>
    </row>
    <row r="11" ht="18.95" customHeight="1" spans="2:6">
      <c r="B11" s="82" t="s">
        <v>54</v>
      </c>
      <c r="C11" s="83" t="s">
        <v>55</v>
      </c>
      <c r="D11" s="81">
        <f t="shared" si="0"/>
        <v>497.78</v>
      </c>
      <c r="E11" s="81">
        <v>484.92</v>
      </c>
      <c r="F11" s="81">
        <v>12.86</v>
      </c>
    </row>
    <row r="12" ht="19.9" customHeight="1" spans="2:6">
      <c r="B12" s="73" t="s">
        <v>56</v>
      </c>
      <c r="C12" s="74" t="s">
        <v>23</v>
      </c>
      <c r="D12" s="81">
        <f t="shared" si="0"/>
        <v>24.53</v>
      </c>
      <c r="E12" s="81">
        <v>24.53</v>
      </c>
      <c r="F12" s="81"/>
    </row>
    <row r="13" ht="17.25" customHeight="1" spans="2:6">
      <c r="B13" s="82" t="s">
        <v>57</v>
      </c>
      <c r="C13" s="74" t="s">
        <v>58</v>
      </c>
      <c r="D13" s="81">
        <f t="shared" si="0"/>
        <v>24.53</v>
      </c>
      <c r="E13" s="81">
        <v>24.53</v>
      </c>
      <c r="F13" s="81"/>
    </row>
    <row r="14" customFormat="1" ht="18.95" customHeight="1" spans="2:6">
      <c r="B14" s="82" t="s">
        <v>59</v>
      </c>
      <c r="C14" s="74" t="s">
        <v>60</v>
      </c>
      <c r="D14" s="81">
        <f t="shared" si="0"/>
        <v>16.35</v>
      </c>
      <c r="E14" s="81">
        <v>16.35</v>
      </c>
      <c r="F14" s="81"/>
    </row>
    <row r="15" customFormat="1" ht="18.95" customHeight="1" spans="2:6">
      <c r="B15" s="82" t="s">
        <v>61</v>
      </c>
      <c r="C15" s="74" t="s">
        <v>62</v>
      </c>
      <c r="D15" s="81">
        <f t="shared" si="0"/>
        <v>8.18</v>
      </c>
      <c r="E15" s="81">
        <v>8.18</v>
      </c>
      <c r="F15" s="81"/>
    </row>
    <row r="16" ht="19.9" customHeight="1" spans="2:6">
      <c r="B16" s="73" t="s">
        <v>63</v>
      </c>
      <c r="C16" s="74" t="s">
        <v>24</v>
      </c>
      <c r="D16" s="81">
        <f t="shared" si="0"/>
        <v>37.82</v>
      </c>
      <c r="E16" s="81">
        <v>37.82</v>
      </c>
      <c r="F16" s="81"/>
    </row>
    <row r="17" ht="17.25" customHeight="1" spans="2:6">
      <c r="B17" s="82" t="s">
        <v>64</v>
      </c>
      <c r="C17" s="83" t="s">
        <v>65</v>
      </c>
      <c r="D17" s="81">
        <f t="shared" si="0"/>
        <v>37.82</v>
      </c>
      <c r="E17" s="81">
        <v>37.82</v>
      </c>
      <c r="F17" s="81"/>
    </row>
    <row r="18" ht="18.95" customHeight="1" spans="2:6">
      <c r="B18" s="82" t="s">
        <v>66</v>
      </c>
      <c r="C18" s="83" t="s">
        <v>67</v>
      </c>
      <c r="D18" s="81">
        <f t="shared" si="0"/>
        <v>37.82</v>
      </c>
      <c r="E18" s="81">
        <v>37.82</v>
      </c>
      <c r="F18" s="81"/>
    </row>
    <row r="19" ht="19.9" customHeight="1" spans="2:6">
      <c r="B19" s="73" t="s">
        <v>68</v>
      </c>
      <c r="C19" s="74" t="s">
        <v>31</v>
      </c>
      <c r="D19" s="81">
        <f t="shared" si="0"/>
        <v>14.44</v>
      </c>
      <c r="E19" s="81">
        <v>14.44</v>
      </c>
      <c r="F19" s="81"/>
    </row>
    <row r="20" s="79" customFormat="1" ht="17.25" customHeight="1" spans="2:6">
      <c r="B20" s="73" t="s">
        <v>69</v>
      </c>
      <c r="C20" s="74" t="s">
        <v>70</v>
      </c>
      <c r="D20" s="81">
        <f t="shared" si="0"/>
        <v>14.44</v>
      </c>
      <c r="E20" s="84">
        <v>14.44</v>
      </c>
      <c r="F20" s="84"/>
    </row>
    <row r="21" ht="18.95" customHeight="1" spans="2:6">
      <c r="B21" s="82" t="s">
        <v>71</v>
      </c>
      <c r="C21" s="83" t="s">
        <v>72</v>
      </c>
      <c r="D21" s="81">
        <f t="shared" si="0"/>
        <v>12.27</v>
      </c>
      <c r="E21" s="81">
        <v>12.27</v>
      </c>
      <c r="F21" s="81"/>
    </row>
    <row r="22" s="79" customFormat="1" ht="18.95" customHeight="1" spans="2:6">
      <c r="B22" s="73" t="s">
        <v>73</v>
      </c>
      <c r="C22" s="74" t="s">
        <v>74</v>
      </c>
      <c r="D22" s="81">
        <f t="shared" si="0"/>
        <v>2.17</v>
      </c>
      <c r="E22" s="84">
        <v>2.17</v>
      </c>
      <c r="F22" s="84"/>
    </row>
    <row r="23" ht="23.25" customHeight="1" spans="2:6">
      <c r="B23" s="85"/>
      <c r="C23" s="85"/>
      <c r="D23" s="85"/>
      <c r="E23" s="85"/>
      <c r="F23" s="85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740157480315" right="0.078740157480315" top="0.393700787401575" bottom="0.07874015748031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selection activeCell="H20" sqref="H20"/>
    </sheetView>
  </sheetViews>
  <sheetFormatPr defaultColWidth="10" defaultRowHeight="13.5" outlineLevelCol="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  <col min="7" max="7" width="9.75" customWidth="1"/>
  </cols>
  <sheetData>
    <row r="1" ht="18.2" customHeight="1" spans="1:6">
      <c r="A1" s="16"/>
      <c r="B1" s="78" t="s">
        <v>75</v>
      </c>
      <c r="C1" s="52"/>
      <c r="D1" s="52"/>
      <c r="E1" s="52"/>
      <c r="F1" s="52"/>
    </row>
    <row r="2" ht="16.35" customHeight="1" spans="2:6">
      <c r="B2" s="56" t="s">
        <v>76</v>
      </c>
      <c r="C2" s="56"/>
      <c r="D2" s="56"/>
      <c r="E2" s="56"/>
      <c r="F2" s="56"/>
    </row>
    <row r="3" ht="16.35" customHeight="1" spans="2:6">
      <c r="B3" s="56"/>
      <c r="C3" s="56"/>
      <c r="D3" s="56"/>
      <c r="E3" s="56"/>
      <c r="F3" s="56"/>
    </row>
    <row r="4" ht="16.35" customHeight="1" spans="2:6">
      <c r="B4" s="52"/>
      <c r="C4" s="52"/>
      <c r="D4" s="52"/>
      <c r="E4" s="52"/>
      <c r="F4" s="52"/>
    </row>
    <row r="5" ht="19.9" customHeight="1" spans="2:6">
      <c r="B5" s="52"/>
      <c r="C5" s="52"/>
      <c r="D5" s="52"/>
      <c r="E5" s="52"/>
      <c r="F5" s="33" t="s">
        <v>7</v>
      </c>
    </row>
    <row r="6" ht="36.2" customHeight="1" spans="2:6">
      <c r="B6" s="71" t="s">
        <v>77</v>
      </c>
      <c r="C6" s="71"/>
      <c r="D6" s="71" t="s">
        <v>78</v>
      </c>
      <c r="E6" s="71"/>
      <c r="F6" s="71"/>
    </row>
    <row r="7" ht="27.6" customHeight="1" spans="2:6">
      <c r="B7" s="71" t="s">
        <v>79</v>
      </c>
      <c r="C7" s="71" t="s">
        <v>47</v>
      </c>
      <c r="D7" s="71" t="s">
        <v>48</v>
      </c>
      <c r="E7" s="71" t="s">
        <v>80</v>
      </c>
      <c r="F7" s="71" t="s">
        <v>81</v>
      </c>
    </row>
    <row r="8" ht="19.9" customHeight="1" spans="2:6">
      <c r="B8" s="72" t="s">
        <v>12</v>
      </c>
      <c r="C8" s="72"/>
      <c r="D8" s="29">
        <f>E8+F8</f>
        <v>561.71</v>
      </c>
      <c r="E8" s="29">
        <f>E9+E38</f>
        <v>420.84</v>
      </c>
      <c r="F8" s="29">
        <f>F19</f>
        <v>140.87</v>
      </c>
    </row>
    <row r="9" ht="19.9" customHeight="1" spans="2:6">
      <c r="B9" s="73" t="s">
        <v>82</v>
      </c>
      <c r="C9" s="74" t="s">
        <v>83</v>
      </c>
      <c r="D9" s="31">
        <f>E9+F9</f>
        <v>327.42</v>
      </c>
      <c r="E9" s="31">
        <f>SUM(E10:E18)</f>
        <v>327.42</v>
      </c>
      <c r="F9" s="31"/>
    </row>
    <row r="10" ht="18.95" customHeight="1" spans="2:6">
      <c r="B10" s="73" t="s">
        <v>84</v>
      </c>
      <c r="C10" s="74" t="s">
        <v>85</v>
      </c>
      <c r="D10" s="31">
        <f t="shared" ref="D10:D40" si="0">E10+F10</f>
        <v>53.23</v>
      </c>
      <c r="E10" s="31">
        <v>53.23</v>
      </c>
      <c r="F10" s="31"/>
    </row>
    <row r="11" customFormat="1" ht="19.9" customHeight="1" spans="2:6">
      <c r="B11" s="73" t="s">
        <v>86</v>
      </c>
      <c r="C11" s="74" t="s">
        <v>87</v>
      </c>
      <c r="D11" s="31">
        <f t="shared" si="0"/>
        <v>3.79</v>
      </c>
      <c r="E11" s="31">
        <v>3.79</v>
      </c>
      <c r="F11" s="31"/>
    </row>
    <row r="12" customFormat="1" ht="19.9" customHeight="1" spans="2:6">
      <c r="B12" s="73" t="s">
        <v>88</v>
      </c>
      <c r="C12" s="74" t="s">
        <v>89</v>
      </c>
      <c r="D12" s="31">
        <f t="shared" si="0"/>
        <v>216.87</v>
      </c>
      <c r="E12" s="31">
        <v>216.87</v>
      </c>
      <c r="F12" s="31"/>
    </row>
    <row r="13" customFormat="1" ht="19.9" customHeight="1" spans="2:6">
      <c r="B13" s="73" t="s">
        <v>90</v>
      </c>
      <c r="C13" s="74" t="s">
        <v>91</v>
      </c>
      <c r="D13" s="31">
        <f t="shared" si="0"/>
        <v>16.35</v>
      </c>
      <c r="E13" s="31">
        <v>16.35</v>
      </c>
      <c r="F13" s="31"/>
    </row>
    <row r="14" customFormat="1" ht="19.9" customHeight="1" spans="2:6">
      <c r="B14" s="73" t="s">
        <v>92</v>
      </c>
      <c r="C14" s="74" t="s">
        <v>93</v>
      </c>
      <c r="D14" s="31">
        <f t="shared" si="0"/>
        <v>8.18</v>
      </c>
      <c r="E14" s="31">
        <v>8.18</v>
      </c>
      <c r="F14" s="31"/>
    </row>
    <row r="15" customFormat="1" ht="19.9" customHeight="1" spans="2:6">
      <c r="B15" s="73" t="s">
        <v>94</v>
      </c>
      <c r="C15" s="74" t="s">
        <v>95</v>
      </c>
      <c r="D15" s="31">
        <f t="shared" si="0"/>
        <v>10.22</v>
      </c>
      <c r="E15" s="31">
        <v>10.22</v>
      </c>
      <c r="F15" s="31"/>
    </row>
    <row r="16" customFormat="1" ht="19.9" customHeight="1" spans="2:6">
      <c r="B16" s="73" t="s">
        <v>96</v>
      </c>
      <c r="C16" s="74" t="s">
        <v>97</v>
      </c>
      <c r="D16" s="31">
        <f t="shared" si="0"/>
        <v>0.51</v>
      </c>
      <c r="E16" s="31">
        <v>0.51</v>
      </c>
      <c r="F16" s="31"/>
    </row>
    <row r="17" customFormat="1" ht="19.9" customHeight="1" spans="2:6">
      <c r="B17" s="73" t="s">
        <v>98</v>
      </c>
      <c r="C17" s="74" t="s">
        <v>99</v>
      </c>
      <c r="D17" s="31">
        <f t="shared" si="0"/>
        <v>12.27</v>
      </c>
      <c r="E17" s="31">
        <v>12.27</v>
      </c>
      <c r="F17" s="31"/>
    </row>
    <row r="18" customFormat="1" ht="19.9" customHeight="1" spans="2:6">
      <c r="B18" s="73" t="s">
        <v>100</v>
      </c>
      <c r="C18" s="74" t="s">
        <v>101</v>
      </c>
      <c r="D18" s="31">
        <f t="shared" si="0"/>
        <v>6</v>
      </c>
      <c r="E18" s="31">
        <v>6</v>
      </c>
      <c r="F18" s="31"/>
    </row>
    <row r="19" customFormat="1" ht="19.9" customHeight="1" spans="2:6">
      <c r="B19" s="73" t="s">
        <v>102</v>
      </c>
      <c r="C19" s="74" t="s">
        <v>103</v>
      </c>
      <c r="D19" s="31">
        <f t="shared" si="0"/>
        <v>140.87</v>
      </c>
      <c r="E19" s="31"/>
      <c r="F19" s="31">
        <v>140.87</v>
      </c>
    </row>
    <row r="20" customFormat="1" ht="19.9" customHeight="1" spans="2:6">
      <c r="B20" s="73" t="s">
        <v>104</v>
      </c>
      <c r="C20" s="74" t="s">
        <v>105</v>
      </c>
      <c r="D20" s="31">
        <f t="shared" si="0"/>
        <v>11.77</v>
      </c>
      <c r="E20" s="31"/>
      <c r="F20" s="31">
        <v>11.77</v>
      </c>
    </row>
    <row r="21" customFormat="1" ht="19.9" customHeight="1" spans="2:6">
      <c r="B21" s="73" t="s">
        <v>106</v>
      </c>
      <c r="C21" s="74" t="s">
        <v>107</v>
      </c>
      <c r="D21" s="31">
        <f t="shared" si="0"/>
        <v>1</v>
      </c>
      <c r="E21" s="31"/>
      <c r="F21" s="31">
        <v>1</v>
      </c>
    </row>
    <row r="22" customFormat="1" ht="19.9" customHeight="1" spans="2:6">
      <c r="B22" s="73" t="s">
        <v>108</v>
      </c>
      <c r="C22" s="74" t="s">
        <v>109</v>
      </c>
      <c r="D22" s="31">
        <f t="shared" si="0"/>
        <v>0.1</v>
      </c>
      <c r="E22" s="31"/>
      <c r="F22" s="31">
        <v>0.1</v>
      </c>
    </row>
    <row r="23" customFormat="1" ht="19.9" customHeight="1" spans="2:6">
      <c r="B23" s="73" t="s">
        <v>110</v>
      </c>
      <c r="C23" s="74" t="s">
        <v>111</v>
      </c>
      <c r="D23" s="31">
        <f t="shared" si="0"/>
        <v>1.6</v>
      </c>
      <c r="E23" s="31"/>
      <c r="F23" s="31">
        <v>1.6</v>
      </c>
    </row>
    <row r="24" customFormat="1" ht="19.9" customHeight="1" spans="2:6">
      <c r="B24" s="73" t="s">
        <v>112</v>
      </c>
      <c r="C24" s="74" t="s">
        <v>113</v>
      </c>
      <c r="D24" s="31">
        <f t="shared" si="0"/>
        <v>5</v>
      </c>
      <c r="E24" s="31"/>
      <c r="F24" s="31">
        <v>5</v>
      </c>
    </row>
    <row r="25" customFormat="1" ht="19.9" customHeight="1" spans="2:6">
      <c r="B25" s="73" t="s">
        <v>114</v>
      </c>
      <c r="C25" s="74" t="s">
        <v>115</v>
      </c>
      <c r="D25" s="31">
        <f t="shared" si="0"/>
        <v>0.6</v>
      </c>
      <c r="E25" s="31"/>
      <c r="F25" s="31">
        <v>0.6</v>
      </c>
    </row>
    <row r="26" customFormat="1" ht="19.9" customHeight="1" spans="2:6">
      <c r="B26" s="73" t="s">
        <v>116</v>
      </c>
      <c r="C26" s="74" t="s">
        <v>117</v>
      </c>
      <c r="D26" s="31">
        <f t="shared" si="0"/>
        <v>29.65</v>
      </c>
      <c r="E26" s="31"/>
      <c r="F26" s="31">
        <v>29.65</v>
      </c>
    </row>
    <row r="27" customFormat="1" ht="19.9" customHeight="1" spans="2:6">
      <c r="B27" s="73" t="s">
        <v>118</v>
      </c>
      <c r="C27" s="74" t="s">
        <v>119</v>
      </c>
      <c r="D27" s="31">
        <f t="shared" si="0"/>
        <v>0.05</v>
      </c>
      <c r="E27" s="31"/>
      <c r="F27" s="31">
        <v>0.05</v>
      </c>
    </row>
    <row r="28" customFormat="1" ht="19.9" customHeight="1" spans="2:6">
      <c r="B28" s="73" t="s">
        <v>120</v>
      </c>
      <c r="C28" s="74" t="s">
        <v>121</v>
      </c>
      <c r="D28" s="31">
        <f t="shared" si="0"/>
        <v>5.1</v>
      </c>
      <c r="E28" s="31"/>
      <c r="F28" s="31">
        <v>5.1</v>
      </c>
    </row>
    <row r="29" customFormat="1" ht="19.9" customHeight="1" spans="2:6">
      <c r="B29" s="73" t="s">
        <v>122</v>
      </c>
      <c r="C29" s="74" t="s">
        <v>123</v>
      </c>
      <c r="D29" s="31">
        <f t="shared" si="0"/>
        <v>0.08</v>
      </c>
      <c r="E29" s="31"/>
      <c r="F29" s="31">
        <v>0.08</v>
      </c>
    </row>
    <row r="30" customFormat="1" ht="19.9" customHeight="1" spans="2:6">
      <c r="B30" s="73" t="s">
        <v>124</v>
      </c>
      <c r="C30" s="74" t="s">
        <v>125</v>
      </c>
      <c r="D30" s="31">
        <f t="shared" si="0"/>
        <v>2</v>
      </c>
      <c r="E30" s="31"/>
      <c r="F30" s="31">
        <v>2</v>
      </c>
    </row>
    <row r="31" customFormat="1" ht="19.9" customHeight="1" spans="2:6">
      <c r="B31" s="73" t="s">
        <v>126</v>
      </c>
      <c r="C31" s="74" t="s">
        <v>127</v>
      </c>
      <c r="D31" s="31">
        <f t="shared" si="0"/>
        <v>2.79</v>
      </c>
      <c r="E31" s="31"/>
      <c r="F31" s="31">
        <v>2.79</v>
      </c>
    </row>
    <row r="32" customFormat="1" ht="19.9" customHeight="1" spans="2:6">
      <c r="B32" s="73" t="s">
        <v>128</v>
      </c>
      <c r="C32" s="74" t="s">
        <v>129</v>
      </c>
      <c r="D32" s="31">
        <f t="shared" si="0"/>
        <v>6</v>
      </c>
      <c r="E32" s="31"/>
      <c r="F32" s="31">
        <v>6</v>
      </c>
    </row>
    <row r="33" customFormat="1" ht="19.9" customHeight="1" spans="2:6">
      <c r="B33" s="73" t="s">
        <v>130</v>
      </c>
      <c r="C33" s="74" t="s">
        <v>131</v>
      </c>
      <c r="D33" s="31">
        <f t="shared" si="0"/>
        <v>9.6</v>
      </c>
      <c r="E33" s="31"/>
      <c r="F33" s="31">
        <v>9.6</v>
      </c>
    </row>
    <row r="34" customFormat="1" ht="19.9" customHeight="1" spans="2:6">
      <c r="B34" s="73" t="s">
        <v>132</v>
      </c>
      <c r="C34" s="74" t="s">
        <v>133</v>
      </c>
      <c r="D34" s="31">
        <f t="shared" si="0"/>
        <v>2.04</v>
      </c>
      <c r="E34" s="31"/>
      <c r="F34" s="31">
        <v>2.04</v>
      </c>
    </row>
    <row r="35" customFormat="1" ht="19.9" customHeight="1" spans="2:6">
      <c r="B35" s="73" t="s">
        <v>134</v>
      </c>
      <c r="C35" s="74" t="s">
        <v>135</v>
      </c>
      <c r="D35" s="31">
        <f t="shared" si="0"/>
        <v>3.07</v>
      </c>
      <c r="E35" s="31"/>
      <c r="F35" s="31">
        <v>3.07</v>
      </c>
    </row>
    <row r="36" customFormat="1" ht="19.9" customHeight="1" spans="2:6">
      <c r="B36" s="73" t="s">
        <v>136</v>
      </c>
      <c r="C36" s="74" t="s">
        <v>137</v>
      </c>
      <c r="D36" s="31">
        <f t="shared" si="0"/>
        <v>4.6</v>
      </c>
      <c r="E36" s="31"/>
      <c r="F36" s="31">
        <v>4.6</v>
      </c>
    </row>
    <row r="37" customFormat="1" ht="19.9" customHeight="1" spans="2:6">
      <c r="B37" s="73" t="s">
        <v>138</v>
      </c>
      <c r="C37" s="74" t="s">
        <v>139</v>
      </c>
      <c r="D37" s="31">
        <f t="shared" si="0"/>
        <v>55.83</v>
      </c>
      <c r="E37" s="31"/>
      <c r="F37" s="31">
        <v>55.83</v>
      </c>
    </row>
    <row r="38" customFormat="1" ht="19.9" customHeight="1" spans="2:6">
      <c r="B38" s="73" t="s">
        <v>140</v>
      </c>
      <c r="C38" s="74" t="s">
        <v>141</v>
      </c>
      <c r="D38" s="31">
        <f t="shared" si="0"/>
        <v>93.42</v>
      </c>
      <c r="E38" s="31">
        <f>E39+E40</f>
        <v>93.42</v>
      </c>
      <c r="F38" s="31"/>
    </row>
    <row r="39" customFormat="1" ht="19.9" customHeight="1" spans="2:6">
      <c r="B39" s="73" t="s">
        <v>142</v>
      </c>
      <c r="C39" s="74" t="s">
        <v>143</v>
      </c>
      <c r="D39" s="31">
        <f t="shared" si="0"/>
        <v>71.82</v>
      </c>
      <c r="E39" s="31">
        <v>71.82</v>
      </c>
      <c r="F39" s="31"/>
    </row>
    <row r="40" customFormat="1" ht="19.9" customHeight="1" spans="2:6">
      <c r="B40" s="73" t="s">
        <v>144</v>
      </c>
      <c r="C40" s="74" t="s">
        <v>145</v>
      </c>
      <c r="D40" s="31">
        <f t="shared" si="0"/>
        <v>21.6</v>
      </c>
      <c r="E40" s="31">
        <v>21.6</v>
      </c>
      <c r="F40" s="31"/>
    </row>
  </sheetData>
  <mergeCells count="4">
    <mergeCell ref="B6:C6"/>
    <mergeCell ref="D6:F6"/>
    <mergeCell ref="B8:C8"/>
    <mergeCell ref="B2:F3"/>
  </mergeCells>
  <printOptions horizontalCentered="1"/>
  <pageMargins left="0.0784722222222222" right="0.0784722222222222" top="0.393055555555556" bottom="0.472222222222222" header="0" footer="0"/>
  <pageSetup paperSize="9" scale="9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2" sqref="E12"/>
    </sheetView>
  </sheetViews>
  <sheetFormatPr defaultColWidth="10" defaultRowHeight="13.5" outlineLevelCol="6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  <col min="8" max="8" width="9.75" customWidth="1"/>
  </cols>
  <sheetData>
    <row r="1" ht="16.35" customHeight="1" spans="1:2">
      <c r="A1" s="16"/>
      <c r="B1" s="2" t="s">
        <v>146</v>
      </c>
    </row>
    <row r="2" ht="16.35" customHeight="1" spans="2:7">
      <c r="B2" s="76" t="s">
        <v>147</v>
      </c>
      <c r="C2" s="76"/>
      <c r="D2" s="76"/>
      <c r="E2" s="76"/>
      <c r="F2" s="76"/>
      <c r="G2" s="76"/>
    </row>
    <row r="3" ht="16.35" customHeight="1" spans="2:7">
      <c r="B3" s="76"/>
      <c r="C3" s="76"/>
      <c r="D3" s="76"/>
      <c r="E3" s="76"/>
      <c r="F3" s="76"/>
      <c r="G3" s="76"/>
    </row>
    <row r="4" ht="16.35" customHeight="1" spans="2:7">
      <c r="B4" s="76"/>
      <c r="C4" s="76"/>
      <c r="D4" s="76"/>
      <c r="E4" s="76"/>
      <c r="F4" s="76"/>
      <c r="G4" s="76"/>
    </row>
    <row r="5" ht="20.65" customHeight="1" spans="7:7">
      <c r="G5" s="33" t="s">
        <v>7</v>
      </c>
    </row>
    <row r="6" ht="38.85" customHeight="1" spans="2:7">
      <c r="B6" s="77" t="s">
        <v>45</v>
      </c>
      <c r="C6" s="77"/>
      <c r="D6" s="77"/>
      <c r="E6" s="77"/>
      <c r="F6" s="77"/>
      <c r="G6" s="77"/>
    </row>
    <row r="7" ht="36.2" customHeight="1" spans="2:7">
      <c r="B7" s="77" t="s">
        <v>12</v>
      </c>
      <c r="C7" s="77" t="s">
        <v>148</v>
      </c>
      <c r="D7" s="77" t="s">
        <v>149</v>
      </c>
      <c r="E7" s="77"/>
      <c r="F7" s="77"/>
      <c r="G7" s="77" t="s">
        <v>150</v>
      </c>
    </row>
    <row r="8" ht="36.2" customHeight="1" spans="2:7">
      <c r="B8" s="77"/>
      <c r="C8" s="77"/>
      <c r="D8" s="77" t="s">
        <v>151</v>
      </c>
      <c r="E8" s="77" t="s">
        <v>152</v>
      </c>
      <c r="F8" s="77" t="s">
        <v>153</v>
      </c>
      <c r="G8" s="77"/>
    </row>
    <row r="9" ht="25.9" customHeight="1" spans="2:7">
      <c r="B9" s="22">
        <v>4.6</v>
      </c>
      <c r="C9" s="22"/>
      <c r="D9" s="22">
        <v>4.6</v>
      </c>
      <c r="E9" s="22"/>
      <c r="F9" s="22">
        <v>4.6</v>
      </c>
      <c r="G9" s="22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0" sqref="C10"/>
    </sheetView>
  </sheetViews>
  <sheetFormatPr defaultColWidth="10" defaultRowHeight="13.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  <col min="7" max="7" width="9.75" customWidth="1"/>
  </cols>
  <sheetData>
    <row r="1" ht="16.35" customHeight="1" spans="1:6">
      <c r="A1" s="16"/>
      <c r="B1" s="54" t="s">
        <v>154</v>
      </c>
      <c r="C1" s="52"/>
      <c r="D1" s="52"/>
      <c r="E1" s="52"/>
      <c r="F1" s="52"/>
    </row>
    <row r="2" ht="24.95" customHeight="1" spans="2:6">
      <c r="B2" s="56" t="s">
        <v>155</v>
      </c>
      <c r="C2" s="56"/>
      <c r="D2" s="56"/>
      <c r="E2" s="56"/>
      <c r="F2" s="56"/>
    </row>
    <row r="3" ht="26.65" customHeight="1" spans="2:6">
      <c r="B3" s="56"/>
      <c r="C3" s="56"/>
      <c r="D3" s="56"/>
      <c r="E3" s="56"/>
      <c r="F3" s="56"/>
    </row>
    <row r="4" ht="16.35" customHeight="1" spans="2:6">
      <c r="B4" s="52"/>
      <c r="C4" s="52"/>
      <c r="D4" s="52"/>
      <c r="E4" s="52"/>
      <c r="F4" s="52"/>
    </row>
    <row r="5" ht="21.6" customHeight="1" spans="2:6">
      <c r="B5" s="52"/>
      <c r="C5" s="52"/>
      <c r="D5" s="52"/>
      <c r="E5" s="52"/>
      <c r="F5" s="33" t="s">
        <v>7</v>
      </c>
    </row>
    <row r="6" ht="33.6" customHeight="1" spans="2:6">
      <c r="B6" s="71" t="s">
        <v>46</v>
      </c>
      <c r="C6" s="71" t="s">
        <v>47</v>
      </c>
      <c r="D6" s="71" t="s">
        <v>156</v>
      </c>
      <c r="E6" s="71"/>
      <c r="F6" s="71"/>
    </row>
    <row r="7" ht="31.15" customHeight="1" spans="2:6">
      <c r="B7" s="71"/>
      <c r="C7" s="71"/>
      <c r="D7" s="71" t="s">
        <v>48</v>
      </c>
      <c r="E7" s="71" t="s">
        <v>49</v>
      </c>
      <c r="F7" s="71" t="s">
        <v>50</v>
      </c>
    </row>
    <row r="8" ht="20.65" customHeight="1" spans="2:6">
      <c r="B8" s="72" t="s">
        <v>12</v>
      </c>
      <c r="C8" s="72"/>
      <c r="D8" s="29"/>
      <c r="E8" s="29"/>
      <c r="F8" s="29"/>
    </row>
    <row r="9" ht="16.35" customHeight="1" spans="2:6">
      <c r="B9" s="73"/>
      <c r="C9" s="74"/>
      <c r="D9" s="31"/>
      <c r="E9" s="31"/>
      <c r="F9" s="31"/>
    </row>
    <row r="10" ht="16.35" customHeight="1" spans="2:6">
      <c r="B10" s="73"/>
      <c r="C10" s="74"/>
      <c r="D10" s="31"/>
      <c r="E10" s="31"/>
      <c r="F10" s="31"/>
    </row>
    <row r="11" ht="16.35" customHeight="1" spans="2:6">
      <c r="B11" s="73"/>
      <c r="C11" s="74"/>
      <c r="D11" s="31"/>
      <c r="E11" s="31"/>
      <c r="F11" s="31"/>
    </row>
    <row r="12" ht="23" customHeight="1" spans="2:6">
      <c r="B12" s="75" t="s">
        <v>157</v>
      </c>
      <c r="C12" s="75"/>
      <c r="D12" s="75"/>
      <c r="E12" s="75"/>
      <c r="F12" s="75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17" sqref="B16:B17"/>
    </sheetView>
  </sheetViews>
  <sheetFormatPr defaultColWidth="6.875" defaultRowHeight="11.25" outlineLevelCol="4"/>
  <cols>
    <col min="1" max="1" width="19.5" style="53" customWidth="1"/>
    <col min="2" max="2" width="30.625" style="53" customWidth="1"/>
    <col min="3" max="5" width="18.25" style="53" customWidth="1"/>
    <col min="6" max="256" width="6.875" style="53"/>
    <col min="257" max="257" width="19.5" style="53" customWidth="1"/>
    <col min="258" max="258" width="52.5" style="53" customWidth="1"/>
    <col min="259" max="261" width="18.25" style="53" customWidth="1"/>
    <col min="262" max="512" width="6.875" style="53"/>
    <col min="513" max="513" width="19.5" style="53" customWidth="1"/>
    <col min="514" max="514" width="52.5" style="53" customWidth="1"/>
    <col min="515" max="517" width="18.25" style="53" customWidth="1"/>
    <col min="518" max="768" width="6.875" style="53"/>
    <col min="769" max="769" width="19.5" style="53" customWidth="1"/>
    <col min="770" max="770" width="52.5" style="53" customWidth="1"/>
    <col min="771" max="773" width="18.25" style="53" customWidth="1"/>
    <col min="774" max="1024" width="6.875" style="53"/>
    <col min="1025" max="1025" width="19.5" style="53" customWidth="1"/>
    <col min="1026" max="1026" width="52.5" style="53" customWidth="1"/>
    <col min="1027" max="1029" width="18.25" style="53" customWidth="1"/>
    <col min="1030" max="1280" width="6.875" style="53"/>
    <col min="1281" max="1281" width="19.5" style="53" customWidth="1"/>
    <col min="1282" max="1282" width="52.5" style="53" customWidth="1"/>
    <col min="1283" max="1285" width="18.25" style="53" customWidth="1"/>
    <col min="1286" max="1536" width="6.875" style="53"/>
    <col min="1537" max="1537" width="19.5" style="53" customWidth="1"/>
    <col min="1538" max="1538" width="52.5" style="53" customWidth="1"/>
    <col min="1539" max="1541" width="18.25" style="53" customWidth="1"/>
    <col min="1542" max="1792" width="6.875" style="53"/>
    <col min="1793" max="1793" width="19.5" style="53" customWidth="1"/>
    <col min="1794" max="1794" width="52.5" style="53" customWidth="1"/>
    <col min="1795" max="1797" width="18.25" style="53" customWidth="1"/>
    <col min="1798" max="2048" width="6.875" style="53"/>
    <col min="2049" max="2049" width="19.5" style="53" customWidth="1"/>
    <col min="2050" max="2050" width="52.5" style="53" customWidth="1"/>
    <col min="2051" max="2053" width="18.25" style="53" customWidth="1"/>
    <col min="2054" max="2304" width="6.875" style="53"/>
    <col min="2305" max="2305" width="19.5" style="53" customWidth="1"/>
    <col min="2306" max="2306" width="52.5" style="53" customWidth="1"/>
    <col min="2307" max="2309" width="18.25" style="53" customWidth="1"/>
    <col min="2310" max="2560" width="6.875" style="53"/>
    <col min="2561" max="2561" width="19.5" style="53" customWidth="1"/>
    <col min="2562" max="2562" width="52.5" style="53" customWidth="1"/>
    <col min="2563" max="2565" width="18.25" style="53" customWidth="1"/>
    <col min="2566" max="2816" width="6.875" style="53"/>
    <col min="2817" max="2817" width="19.5" style="53" customWidth="1"/>
    <col min="2818" max="2818" width="52.5" style="53" customWidth="1"/>
    <col min="2819" max="2821" width="18.25" style="53" customWidth="1"/>
    <col min="2822" max="3072" width="6.875" style="53"/>
    <col min="3073" max="3073" width="19.5" style="53" customWidth="1"/>
    <col min="3074" max="3074" width="52.5" style="53" customWidth="1"/>
    <col min="3075" max="3077" width="18.25" style="53" customWidth="1"/>
    <col min="3078" max="3328" width="6.875" style="53"/>
    <col min="3329" max="3329" width="19.5" style="53" customWidth="1"/>
    <col min="3330" max="3330" width="52.5" style="53" customWidth="1"/>
    <col min="3331" max="3333" width="18.25" style="53" customWidth="1"/>
    <col min="3334" max="3584" width="6.875" style="53"/>
    <col min="3585" max="3585" width="19.5" style="53" customWidth="1"/>
    <col min="3586" max="3586" width="52.5" style="53" customWidth="1"/>
    <col min="3587" max="3589" width="18.25" style="53" customWidth="1"/>
    <col min="3590" max="3840" width="6.875" style="53"/>
    <col min="3841" max="3841" width="19.5" style="53" customWidth="1"/>
    <col min="3842" max="3842" width="52.5" style="53" customWidth="1"/>
    <col min="3843" max="3845" width="18.25" style="53" customWidth="1"/>
    <col min="3846" max="4096" width="6.875" style="53"/>
    <col min="4097" max="4097" width="19.5" style="53" customWidth="1"/>
    <col min="4098" max="4098" width="52.5" style="53" customWidth="1"/>
    <col min="4099" max="4101" width="18.25" style="53" customWidth="1"/>
    <col min="4102" max="4352" width="6.875" style="53"/>
    <col min="4353" max="4353" width="19.5" style="53" customWidth="1"/>
    <col min="4354" max="4354" width="52.5" style="53" customWidth="1"/>
    <col min="4355" max="4357" width="18.25" style="53" customWidth="1"/>
    <col min="4358" max="4608" width="6.875" style="53"/>
    <col min="4609" max="4609" width="19.5" style="53" customWidth="1"/>
    <col min="4610" max="4610" width="52.5" style="53" customWidth="1"/>
    <col min="4611" max="4613" width="18.25" style="53" customWidth="1"/>
    <col min="4614" max="4864" width="6.875" style="53"/>
    <col min="4865" max="4865" width="19.5" style="53" customWidth="1"/>
    <col min="4866" max="4866" width="52.5" style="53" customWidth="1"/>
    <col min="4867" max="4869" width="18.25" style="53" customWidth="1"/>
    <col min="4870" max="5120" width="6.875" style="53"/>
    <col min="5121" max="5121" width="19.5" style="53" customWidth="1"/>
    <col min="5122" max="5122" width="52.5" style="53" customWidth="1"/>
    <col min="5123" max="5125" width="18.25" style="53" customWidth="1"/>
    <col min="5126" max="5376" width="6.875" style="53"/>
    <col min="5377" max="5377" width="19.5" style="53" customWidth="1"/>
    <col min="5378" max="5378" width="52.5" style="53" customWidth="1"/>
    <col min="5379" max="5381" width="18.25" style="53" customWidth="1"/>
    <col min="5382" max="5632" width="6.875" style="53"/>
    <col min="5633" max="5633" width="19.5" style="53" customWidth="1"/>
    <col min="5634" max="5634" width="52.5" style="53" customWidth="1"/>
    <col min="5635" max="5637" width="18.25" style="53" customWidth="1"/>
    <col min="5638" max="5888" width="6.875" style="53"/>
    <col min="5889" max="5889" width="19.5" style="53" customWidth="1"/>
    <col min="5890" max="5890" width="52.5" style="53" customWidth="1"/>
    <col min="5891" max="5893" width="18.25" style="53" customWidth="1"/>
    <col min="5894" max="6144" width="6.875" style="53"/>
    <col min="6145" max="6145" width="19.5" style="53" customWidth="1"/>
    <col min="6146" max="6146" width="52.5" style="53" customWidth="1"/>
    <col min="6147" max="6149" width="18.25" style="53" customWidth="1"/>
    <col min="6150" max="6400" width="6.875" style="53"/>
    <col min="6401" max="6401" width="19.5" style="53" customWidth="1"/>
    <col min="6402" max="6402" width="52.5" style="53" customWidth="1"/>
    <col min="6403" max="6405" width="18.25" style="53" customWidth="1"/>
    <col min="6406" max="6656" width="6.875" style="53"/>
    <col min="6657" max="6657" width="19.5" style="53" customWidth="1"/>
    <col min="6658" max="6658" width="52.5" style="53" customWidth="1"/>
    <col min="6659" max="6661" width="18.25" style="53" customWidth="1"/>
    <col min="6662" max="6912" width="6.875" style="53"/>
    <col min="6913" max="6913" width="19.5" style="53" customWidth="1"/>
    <col min="6914" max="6914" width="52.5" style="53" customWidth="1"/>
    <col min="6915" max="6917" width="18.25" style="53" customWidth="1"/>
    <col min="6918" max="7168" width="6.875" style="53"/>
    <col min="7169" max="7169" width="19.5" style="53" customWidth="1"/>
    <col min="7170" max="7170" width="52.5" style="53" customWidth="1"/>
    <col min="7171" max="7173" width="18.25" style="53" customWidth="1"/>
    <col min="7174" max="7424" width="6.875" style="53"/>
    <col min="7425" max="7425" width="19.5" style="53" customWidth="1"/>
    <col min="7426" max="7426" width="52.5" style="53" customWidth="1"/>
    <col min="7427" max="7429" width="18.25" style="53" customWidth="1"/>
    <col min="7430" max="7680" width="6.875" style="53"/>
    <col min="7681" max="7681" width="19.5" style="53" customWidth="1"/>
    <col min="7682" max="7682" width="52.5" style="53" customWidth="1"/>
    <col min="7683" max="7685" width="18.25" style="53" customWidth="1"/>
    <col min="7686" max="7936" width="6.875" style="53"/>
    <col min="7937" max="7937" width="19.5" style="53" customWidth="1"/>
    <col min="7938" max="7938" width="52.5" style="53" customWidth="1"/>
    <col min="7939" max="7941" width="18.25" style="53" customWidth="1"/>
    <col min="7942" max="8192" width="6.875" style="53"/>
    <col min="8193" max="8193" width="19.5" style="53" customWidth="1"/>
    <col min="8194" max="8194" width="52.5" style="53" customWidth="1"/>
    <col min="8195" max="8197" width="18.25" style="53" customWidth="1"/>
    <col min="8198" max="8448" width="6.875" style="53"/>
    <col min="8449" max="8449" width="19.5" style="53" customWidth="1"/>
    <col min="8450" max="8450" width="52.5" style="53" customWidth="1"/>
    <col min="8451" max="8453" width="18.25" style="53" customWidth="1"/>
    <col min="8454" max="8704" width="6.875" style="53"/>
    <col min="8705" max="8705" width="19.5" style="53" customWidth="1"/>
    <col min="8706" max="8706" width="52.5" style="53" customWidth="1"/>
    <col min="8707" max="8709" width="18.25" style="53" customWidth="1"/>
    <col min="8710" max="8960" width="6.875" style="53"/>
    <col min="8961" max="8961" width="19.5" style="53" customWidth="1"/>
    <col min="8962" max="8962" width="52.5" style="53" customWidth="1"/>
    <col min="8963" max="8965" width="18.25" style="53" customWidth="1"/>
    <col min="8966" max="9216" width="6.875" style="53"/>
    <col min="9217" max="9217" width="19.5" style="53" customWidth="1"/>
    <col min="9218" max="9218" width="52.5" style="53" customWidth="1"/>
    <col min="9219" max="9221" width="18.25" style="53" customWidth="1"/>
    <col min="9222" max="9472" width="6.875" style="53"/>
    <col min="9473" max="9473" width="19.5" style="53" customWidth="1"/>
    <col min="9474" max="9474" width="52.5" style="53" customWidth="1"/>
    <col min="9475" max="9477" width="18.25" style="53" customWidth="1"/>
    <col min="9478" max="9728" width="6.875" style="53"/>
    <col min="9729" max="9729" width="19.5" style="53" customWidth="1"/>
    <col min="9730" max="9730" width="52.5" style="53" customWidth="1"/>
    <col min="9731" max="9733" width="18.25" style="53" customWidth="1"/>
    <col min="9734" max="9984" width="6.875" style="53"/>
    <col min="9985" max="9985" width="19.5" style="53" customWidth="1"/>
    <col min="9986" max="9986" width="52.5" style="53" customWidth="1"/>
    <col min="9987" max="9989" width="18.25" style="53" customWidth="1"/>
    <col min="9990" max="10240" width="6.875" style="53"/>
    <col min="10241" max="10241" width="19.5" style="53" customWidth="1"/>
    <col min="10242" max="10242" width="52.5" style="53" customWidth="1"/>
    <col min="10243" max="10245" width="18.25" style="53" customWidth="1"/>
    <col min="10246" max="10496" width="6.875" style="53"/>
    <col min="10497" max="10497" width="19.5" style="53" customWidth="1"/>
    <col min="10498" max="10498" width="52.5" style="53" customWidth="1"/>
    <col min="10499" max="10501" width="18.25" style="53" customWidth="1"/>
    <col min="10502" max="10752" width="6.875" style="53"/>
    <col min="10753" max="10753" width="19.5" style="53" customWidth="1"/>
    <col min="10754" max="10754" width="52.5" style="53" customWidth="1"/>
    <col min="10755" max="10757" width="18.25" style="53" customWidth="1"/>
    <col min="10758" max="11008" width="6.875" style="53"/>
    <col min="11009" max="11009" width="19.5" style="53" customWidth="1"/>
    <col min="11010" max="11010" width="52.5" style="53" customWidth="1"/>
    <col min="11011" max="11013" width="18.25" style="53" customWidth="1"/>
    <col min="11014" max="11264" width="6.875" style="53"/>
    <col min="11265" max="11265" width="19.5" style="53" customWidth="1"/>
    <col min="11266" max="11266" width="52.5" style="53" customWidth="1"/>
    <col min="11267" max="11269" width="18.25" style="53" customWidth="1"/>
    <col min="11270" max="11520" width="6.875" style="53"/>
    <col min="11521" max="11521" width="19.5" style="53" customWidth="1"/>
    <col min="11522" max="11522" width="52.5" style="53" customWidth="1"/>
    <col min="11523" max="11525" width="18.25" style="53" customWidth="1"/>
    <col min="11526" max="11776" width="6.875" style="53"/>
    <col min="11777" max="11777" width="19.5" style="53" customWidth="1"/>
    <col min="11778" max="11778" width="52.5" style="53" customWidth="1"/>
    <col min="11779" max="11781" width="18.25" style="53" customWidth="1"/>
    <col min="11782" max="12032" width="6.875" style="53"/>
    <col min="12033" max="12033" width="19.5" style="53" customWidth="1"/>
    <col min="12034" max="12034" width="52.5" style="53" customWidth="1"/>
    <col min="12035" max="12037" width="18.25" style="53" customWidth="1"/>
    <col min="12038" max="12288" width="6.875" style="53"/>
    <col min="12289" max="12289" width="19.5" style="53" customWidth="1"/>
    <col min="12290" max="12290" width="52.5" style="53" customWidth="1"/>
    <col min="12291" max="12293" width="18.25" style="53" customWidth="1"/>
    <col min="12294" max="12544" width="6.875" style="53"/>
    <col min="12545" max="12545" width="19.5" style="53" customWidth="1"/>
    <col min="12546" max="12546" width="52.5" style="53" customWidth="1"/>
    <col min="12547" max="12549" width="18.25" style="53" customWidth="1"/>
    <col min="12550" max="12800" width="6.875" style="53"/>
    <col min="12801" max="12801" width="19.5" style="53" customWidth="1"/>
    <col min="12802" max="12802" width="52.5" style="53" customWidth="1"/>
    <col min="12803" max="12805" width="18.25" style="53" customWidth="1"/>
    <col min="12806" max="13056" width="6.875" style="53"/>
    <col min="13057" max="13057" width="19.5" style="53" customWidth="1"/>
    <col min="13058" max="13058" width="52.5" style="53" customWidth="1"/>
    <col min="13059" max="13061" width="18.25" style="53" customWidth="1"/>
    <col min="13062" max="13312" width="6.875" style="53"/>
    <col min="13313" max="13313" width="19.5" style="53" customWidth="1"/>
    <col min="13314" max="13314" width="52.5" style="53" customWidth="1"/>
    <col min="13315" max="13317" width="18.25" style="53" customWidth="1"/>
    <col min="13318" max="13568" width="6.875" style="53"/>
    <col min="13569" max="13569" width="19.5" style="53" customWidth="1"/>
    <col min="13570" max="13570" width="52.5" style="53" customWidth="1"/>
    <col min="13571" max="13573" width="18.25" style="53" customWidth="1"/>
    <col min="13574" max="13824" width="6.875" style="53"/>
    <col min="13825" max="13825" width="19.5" style="53" customWidth="1"/>
    <col min="13826" max="13826" width="52.5" style="53" customWidth="1"/>
    <col min="13827" max="13829" width="18.25" style="53" customWidth="1"/>
    <col min="13830" max="14080" width="6.875" style="53"/>
    <col min="14081" max="14081" width="19.5" style="53" customWidth="1"/>
    <col min="14082" max="14082" width="52.5" style="53" customWidth="1"/>
    <col min="14083" max="14085" width="18.25" style="53" customWidth="1"/>
    <col min="14086" max="14336" width="6.875" style="53"/>
    <col min="14337" max="14337" width="19.5" style="53" customWidth="1"/>
    <col min="14338" max="14338" width="52.5" style="53" customWidth="1"/>
    <col min="14339" max="14341" width="18.25" style="53" customWidth="1"/>
    <col min="14342" max="14592" width="6.875" style="53"/>
    <col min="14593" max="14593" width="19.5" style="53" customWidth="1"/>
    <col min="14594" max="14594" width="52.5" style="53" customWidth="1"/>
    <col min="14595" max="14597" width="18.25" style="53" customWidth="1"/>
    <col min="14598" max="14848" width="6.875" style="53"/>
    <col min="14849" max="14849" width="19.5" style="53" customWidth="1"/>
    <col min="14850" max="14850" width="52.5" style="53" customWidth="1"/>
    <col min="14851" max="14853" width="18.25" style="53" customWidth="1"/>
    <col min="14854" max="15104" width="6.875" style="53"/>
    <col min="15105" max="15105" width="19.5" style="53" customWidth="1"/>
    <col min="15106" max="15106" width="52.5" style="53" customWidth="1"/>
    <col min="15107" max="15109" width="18.25" style="53" customWidth="1"/>
    <col min="15110" max="15360" width="6.875" style="53"/>
    <col min="15361" max="15361" width="19.5" style="53" customWidth="1"/>
    <col min="15362" max="15362" width="52.5" style="53" customWidth="1"/>
    <col min="15363" max="15365" width="18.25" style="53" customWidth="1"/>
    <col min="15366" max="15616" width="6.875" style="53"/>
    <col min="15617" max="15617" width="19.5" style="53" customWidth="1"/>
    <col min="15618" max="15618" width="52.5" style="53" customWidth="1"/>
    <col min="15619" max="15621" width="18.25" style="53" customWidth="1"/>
    <col min="15622" max="15872" width="6.875" style="53"/>
    <col min="15873" max="15873" width="19.5" style="53" customWidth="1"/>
    <col min="15874" max="15874" width="52.5" style="53" customWidth="1"/>
    <col min="15875" max="15877" width="18.25" style="53" customWidth="1"/>
    <col min="15878" max="16128" width="6.875" style="53"/>
    <col min="16129" max="16129" width="19.5" style="53" customWidth="1"/>
    <col min="16130" max="16130" width="52.5" style="53" customWidth="1"/>
    <col min="16131" max="16133" width="18.25" style="53" customWidth="1"/>
    <col min="16134" max="16384" width="6.875" style="53"/>
  </cols>
  <sheetData>
    <row r="1" ht="20.1" customHeight="1" spans="1:5">
      <c r="A1" s="54" t="s">
        <v>158</v>
      </c>
      <c r="E1" s="55"/>
    </row>
    <row r="2" ht="24" spans="1:5">
      <c r="A2" s="56" t="s">
        <v>159</v>
      </c>
      <c r="B2" s="56"/>
      <c r="C2" s="56"/>
      <c r="D2" s="56"/>
      <c r="E2" s="56"/>
    </row>
    <row r="3" ht="20.1" customHeight="1" spans="1:5">
      <c r="A3" s="57"/>
      <c r="B3" s="57"/>
      <c r="C3" s="57"/>
      <c r="D3" s="57"/>
      <c r="E3" s="57"/>
    </row>
    <row r="4" ht="20.1" customHeight="1" spans="1:5">
      <c r="A4" s="58"/>
      <c r="B4" s="59"/>
      <c r="C4" s="59"/>
      <c r="D4" s="59"/>
      <c r="E4" s="60" t="s">
        <v>7</v>
      </c>
    </row>
    <row r="5" ht="20.1" customHeight="1" spans="1:5">
      <c r="A5" s="61" t="s">
        <v>79</v>
      </c>
      <c r="B5" s="61" t="s">
        <v>47</v>
      </c>
      <c r="C5" s="62" t="s">
        <v>160</v>
      </c>
      <c r="D5" s="63"/>
      <c r="E5" s="64"/>
    </row>
    <row r="6" ht="20.1" customHeight="1" spans="1:5">
      <c r="A6" s="65"/>
      <c r="B6" s="65"/>
      <c r="C6" s="66" t="s">
        <v>12</v>
      </c>
      <c r="D6" s="66" t="s">
        <v>161</v>
      </c>
      <c r="E6" s="66" t="s">
        <v>162</v>
      </c>
    </row>
    <row r="7" ht="20.1" customHeight="1" spans="1:5">
      <c r="A7" s="67"/>
      <c r="B7" s="68" t="s">
        <v>12</v>
      </c>
      <c r="C7" s="29"/>
      <c r="D7" s="29"/>
      <c r="E7" s="29"/>
    </row>
    <row r="8" ht="20.1" customHeight="1" spans="1:5">
      <c r="A8" s="69"/>
      <c r="B8" s="69"/>
      <c r="C8" s="31"/>
      <c r="D8" s="31"/>
      <c r="E8" s="31"/>
    </row>
    <row r="9" ht="20.1" customHeight="1" spans="1:5">
      <c r="A9" s="69"/>
      <c r="B9" s="69"/>
      <c r="C9" s="31"/>
      <c r="D9" s="31"/>
      <c r="E9" s="31"/>
    </row>
    <row r="10" ht="20.1" customHeight="1" spans="1:5">
      <c r="A10" s="69"/>
      <c r="B10" s="69"/>
      <c r="C10" s="31"/>
      <c r="D10" s="31"/>
      <c r="E10" s="31"/>
    </row>
    <row r="11" ht="20.25" customHeight="1" spans="1:5">
      <c r="A11" s="32" t="s">
        <v>163</v>
      </c>
      <c r="B11" s="70"/>
      <c r="C11" s="70"/>
      <c r="D11" s="70"/>
      <c r="E11" s="70"/>
    </row>
    <row r="12" ht="20.25" customHeight="1" spans="1:5">
      <c r="A12" s="70"/>
      <c r="B12" s="70"/>
      <c r="C12" s="70"/>
      <c r="E12" s="70"/>
    </row>
    <row r="13" ht="12.75" customHeight="1" spans="1:5">
      <c r="A13" s="70"/>
      <c r="B13" s="70"/>
      <c r="C13" s="70"/>
      <c r="D13" s="70"/>
      <c r="E13" s="70"/>
    </row>
    <row r="14" ht="12.75" customHeight="1" spans="1:5">
      <c r="A14" s="70"/>
      <c r="B14" s="70"/>
      <c r="C14" s="70"/>
      <c r="E14" s="70"/>
    </row>
    <row r="15" ht="12.75" customHeight="1" spans="1:5">
      <c r="A15" s="70"/>
      <c r="B15" s="70"/>
      <c r="D15" s="70"/>
      <c r="E15" s="70"/>
    </row>
    <row r="16" ht="12.75" customHeight="1" spans="1:5">
      <c r="A16" s="70"/>
      <c r="B16" s="70"/>
      <c r="E16" s="70"/>
    </row>
    <row r="17" ht="12.75" customHeight="1" spans="1:1">
      <c r="A17" s="70"/>
    </row>
    <row r="18" ht="12.75" customHeight="1" spans="2:2">
      <c r="B18" s="70"/>
    </row>
    <row r="19" ht="12.75" customHeight="1" spans="2:2">
      <c r="B19" s="70"/>
    </row>
    <row r="20" ht="12.75" customHeight="1" spans="2:2">
      <c r="B20" s="70"/>
    </row>
    <row r="21" ht="12.75" customHeight="1" spans="2:2">
      <c r="B21" s="70"/>
    </row>
    <row r="22" ht="12.75" customHeight="1" spans="2:2">
      <c r="B22" s="70"/>
    </row>
    <row r="23" ht="12.75" customHeight="1" spans="2:2">
      <c r="B23" s="70"/>
    </row>
    <row r="25" ht="12.75" customHeight="1" spans="2:2">
      <c r="B25" s="70"/>
    </row>
    <row r="26" ht="12.75" customHeight="1" spans="2:2">
      <c r="B26" s="70"/>
    </row>
    <row r="28" ht="12.75" customHeight="1" spans="2:2">
      <c r="B28" s="70"/>
    </row>
    <row r="29" ht="12.75" customHeight="1" spans="2:4">
      <c r="B29" s="70"/>
      <c r="D29" s="70"/>
    </row>
    <row r="30" ht="12.75" customHeight="1"/>
  </sheetData>
  <mergeCells count="4">
    <mergeCell ref="A2:E2"/>
    <mergeCell ref="C5:E5"/>
    <mergeCell ref="A5:A6"/>
    <mergeCell ref="B5:B6"/>
  </mergeCells>
  <pageMargins left="0.708661417322835" right="0.708661417322835" top="0.748031496062992" bottom="0.748031496062992" header="0.31496062992126" footer="0.31496062992126"/>
  <pageSetup paperSize="9" scale="8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I10" sqref="I10"/>
    </sheetView>
  </sheetViews>
  <sheetFormatPr defaultColWidth="10" defaultRowHeight="13.5" outlineLevelCol="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9" width="9.75" customWidth="1"/>
  </cols>
  <sheetData>
    <row r="1" ht="16.35" customHeight="1" spans="1:3">
      <c r="A1" s="16"/>
      <c r="C1" s="2" t="s">
        <v>164</v>
      </c>
    </row>
    <row r="2" ht="16.35" customHeight="1" spans="3:6">
      <c r="C2" s="17" t="s">
        <v>165</v>
      </c>
      <c r="D2" s="17"/>
      <c r="E2" s="17"/>
      <c r="F2" s="17"/>
    </row>
    <row r="3" ht="16.35" customHeight="1" spans="3:6">
      <c r="C3" s="17"/>
      <c r="D3" s="17"/>
      <c r="E3" s="17"/>
      <c r="F3" s="17"/>
    </row>
    <row r="4" ht="16.35" customHeight="1"/>
    <row r="5" ht="23.25" customHeight="1" spans="6:6">
      <c r="F5" s="48" t="s">
        <v>7</v>
      </c>
    </row>
    <row r="6" ht="34.5" customHeight="1" spans="3:6">
      <c r="C6" s="49" t="s">
        <v>8</v>
      </c>
      <c r="D6" s="49"/>
      <c r="E6" s="49" t="s">
        <v>9</v>
      </c>
      <c r="F6" s="49"/>
    </row>
    <row r="7" ht="32.85" customHeight="1" spans="3:6">
      <c r="C7" s="49" t="s">
        <v>10</v>
      </c>
      <c r="D7" s="49" t="s">
        <v>11</v>
      </c>
      <c r="E7" s="49" t="s">
        <v>10</v>
      </c>
      <c r="F7" s="49" t="s">
        <v>11</v>
      </c>
    </row>
    <row r="8" ht="24.95" customHeight="1" spans="3:6">
      <c r="C8" s="50" t="s">
        <v>12</v>
      </c>
      <c r="D8" s="51">
        <f>SUM(D9:D17)</f>
        <v>807.86</v>
      </c>
      <c r="E8" s="50" t="s">
        <v>12</v>
      </c>
      <c r="F8" s="51">
        <f>SUM(F9:F22)</f>
        <v>807.86</v>
      </c>
    </row>
    <row r="9" ht="20.65" customHeight="1" spans="2:6">
      <c r="B9" s="52" t="s">
        <v>166</v>
      </c>
      <c r="C9" s="39" t="s">
        <v>18</v>
      </c>
      <c r="D9" s="51">
        <v>574.57</v>
      </c>
      <c r="E9" s="39" t="s">
        <v>19</v>
      </c>
      <c r="F9" s="51">
        <v>731.07</v>
      </c>
    </row>
    <row r="10" ht="20.65" customHeight="1" spans="2:6">
      <c r="B10" s="52" t="s">
        <v>167</v>
      </c>
      <c r="C10" s="39" t="s">
        <v>20</v>
      </c>
      <c r="D10" s="51"/>
      <c r="E10" s="39" t="s">
        <v>21</v>
      </c>
      <c r="F10" s="51"/>
    </row>
    <row r="11" ht="20.65" customHeight="1" spans="2:6">
      <c r="B11" s="52" t="s">
        <v>168</v>
      </c>
      <c r="C11" s="39" t="s">
        <v>22</v>
      </c>
      <c r="D11" s="51"/>
      <c r="E11" s="39" t="s">
        <v>23</v>
      </c>
      <c r="F11" s="51">
        <v>24.53</v>
      </c>
    </row>
    <row r="12" ht="20.65" customHeight="1" spans="2:6">
      <c r="B12" s="52"/>
      <c r="C12" s="39" t="s">
        <v>169</v>
      </c>
      <c r="D12" s="51">
        <v>233.29</v>
      </c>
      <c r="E12" s="39" t="s">
        <v>24</v>
      </c>
      <c r="F12" s="51">
        <v>37.82</v>
      </c>
    </row>
    <row r="13" ht="20.65" customHeight="1" spans="2:6">
      <c r="B13" s="52"/>
      <c r="C13" s="39" t="s">
        <v>170</v>
      </c>
      <c r="D13" s="51"/>
      <c r="E13" s="39" t="s">
        <v>25</v>
      </c>
      <c r="F13" s="51"/>
    </row>
    <row r="14" ht="20.65" customHeight="1" spans="2:6">
      <c r="B14" s="52"/>
      <c r="C14" s="39" t="s">
        <v>171</v>
      </c>
      <c r="D14" s="51"/>
      <c r="E14" s="39" t="s">
        <v>26</v>
      </c>
      <c r="F14" s="51"/>
    </row>
    <row r="15" ht="20.65" customHeight="1" spans="2:6">
      <c r="B15" s="52"/>
      <c r="C15" s="39" t="s">
        <v>172</v>
      </c>
      <c r="D15" s="51"/>
      <c r="E15" s="39" t="s">
        <v>27</v>
      </c>
      <c r="F15" s="51"/>
    </row>
    <row r="16" ht="20.65" customHeight="1" spans="2:6">
      <c r="B16" s="52"/>
      <c r="C16" s="39" t="s">
        <v>173</v>
      </c>
      <c r="D16" s="51"/>
      <c r="E16" s="39" t="s">
        <v>28</v>
      </c>
      <c r="F16" s="51"/>
    </row>
    <row r="17" ht="20.65" customHeight="1" spans="2:6">
      <c r="B17" s="52"/>
      <c r="C17" s="39" t="s">
        <v>174</v>
      </c>
      <c r="D17" s="51"/>
      <c r="E17" s="39" t="s">
        <v>29</v>
      </c>
      <c r="F17" s="51"/>
    </row>
    <row r="18" ht="20.65" customHeight="1" spans="2:6">
      <c r="B18" s="52"/>
      <c r="C18" s="39"/>
      <c r="D18" s="51"/>
      <c r="E18" s="39" t="s">
        <v>30</v>
      </c>
      <c r="F18" s="51"/>
    </row>
    <row r="19" ht="20.65" customHeight="1" spans="2:6">
      <c r="B19" s="52"/>
      <c r="C19" s="39"/>
      <c r="D19" s="51"/>
      <c r="E19" s="39" t="s">
        <v>31</v>
      </c>
      <c r="F19" s="51">
        <v>14.44</v>
      </c>
    </row>
    <row r="20" ht="20.65" customHeight="1" spans="2:6">
      <c r="B20" s="52"/>
      <c r="C20" s="39"/>
      <c r="D20" s="51"/>
      <c r="E20" s="39" t="s">
        <v>32</v>
      </c>
      <c r="F20" s="51"/>
    </row>
    <row r="21" ht="20.65" customHeight="1" spans="2:6">
      <c r="B21" s="52"/>
      <c r="C21" s="39"/>
      <c r="D21" s="51"/>
      <c r="E21" s="39" t="s">
        <v>33</v>
      </c>
      <c r="F21" s="51"/>
    </row>
    <row r="22" ht="20.65" customHeight="1" spans="2:6">
      <c r="B22" s="52"/>
      <c r="C22" s="39"/>
      <c r="D22" s="51"/>
      <c r="E22" s="39" t="s">
        <v>34</v>
      </c>
      <c r="F22" s="5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workbookViewId="0">
      <selection activeCell="H16" sqref="H16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  <col min="14" max="14" width="9.75" customWidth="1"/>
  </cols>
  <sheetData>
    <row r="1" ht="16.35" customHeight="1" spans="1:2">
      <c r="A1" s="16"/>
      <c r="B1" s="2" t="s">
        <v>175</v>
      </c>
    </row>
    <row r="2" ht="16.35" customHeight="1" spans="2:13">
      <c r="B2" s="17" t="s">
        <v>176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6.35" customHeight="1" spans="2:1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ht="16.35" customHeight="1"/>
    <row r="5" ht="22.35" customHeight="1" spans="13:13">
      <c r="M5" s="33" t="s">
        <v>7</v>
      </c>
    </row>
    <row r="6" ht="36.2" customHeight="1" spans="2:13">
      <c r="B6" s="41" t="s">
        <v>177</v>
      </c>
      <c r="C6" s="41"/>
      <c r="D6" s="41" t="s">
        <v>48</v>
      </c>
      <c r="E6" s="42" t="s">
        <v>178</v>
      </c>
      <c r="F6" s="42" t="s">
        <v>179</v>
      </c>
      <c r="G6" s="42" t="s">
        <v>180</v>
      </c>
      <c r="H6" s="42" t="s">
        <v>181</v>
      </c>
      <c r="I6" s="42" t="s">
        <v>182</v>
      </c>
      <c r="J6" s="42" t="s">
        <v>183</v>
      </c>
      <c r="K6" s="42" t="s">
        <v>184</v>
      </c>
      <c r="L6" s="42" t="s">
        <v>185</v>
      </c>
      <c r="M6" s="42" t="s">
        <v>186</v>
      </c>
    </row>
    <row r="7" ht="30.2" customHeight="1" spans="2:13">
      <c r="B7" s="41" t="s">
        <v>79</v>
      </c>
      <c r="C7" s="41" t="s">
        <v>47</v>
      </c>
      <c r="D7" s="41"/>
      <c r="E7" s="42"/>
      <c r="F7" s="42"/>
      <c r="G7" s="42"/>
      <c r="H7" s="42"/>
      <c r="I7" s="42"/>
      <c r="J7" s="42"/>
      <c r="K7" s="42"/>
      <c r="L7" s="42"/>
      <c r="M7" s="42"/>
    </row>
    <row r="8" ht="20.65" customHeight="1" spans="2:13">
      <c r="B8" s="43" t="s">
        <v>12</v>
      </c>
      <c r="C8" s="43"/>
      <c r="D8" s="44">
        <f>SUM(E8:M8)</f>
        <v>807.86</v>
      </c>
      <c r="E8" s="45">
        <f>E9+E12+E16+E20</f>
        <v>574.57</v>
      </c>
      <c r="F8" s="45"/>
      <c r="G8" s="45"/>
      <c r="H8" s="45">
        <v>233.29</v>
      </c>
      <c r="I8" s="45"/>
      <c r="J8" s="45"/>
      <c r="K8" s="45"/>
      <c r="L8" s="45"/>
      <c r="M8" s="45"/>
    </row>
    <row r="9" ht="20.65" customHeight="1" spans="2:13">
      <c r="B9" s="46" t="s">
        <v>51</v>
      </c>
      <c r="C9" s="47" t="s">
        <v>19</v>
      </c>
      <c r="D9" s="44">
        <f>SUM(E9:M9)</f>
        <v>731.07</v>
      </c>
      <c r="E9" s="44">
        <v>497.78</v>
      </c>
      <c r="F9" s="44"/>
      <c r="G9" s="44"/>
      <c r="H9" s="44">
        <v>233.29</v>
      </c>
      <c r="I9" s="44"/>
      <c r="J9" s="44"/>
      <c r="K9" s="44"/>
      <c r="L9" s="44"/>
      <c r="M9" s="44"/>
    </row>
    <row r="10" ht="18.2" customHeight="1" spans="2:13">
      <c r="B10" s="46" t="s">
        <v>187</v>
      </c>
      <c r="C10" s="47" t="s">
        <v>188</v>
      </c>
      <c r="D10" s="44">
        <f t="shared" ref="D10:D22" si="0">SUM(E10:M10)</f>
        <v>731.07</v>
      </c>
      <c r="E10" s="44">
        <v>497.78</v>
      </c>
      <c r="F10" s="44"/>
      <c r="G10" s="44"/>
      <c r="H10" s="44">
        <v>233.29</v>
      </c>
      <c r="I10" s="44"/>
      <c r="J10" s="44"/>
      <c r="K10" s="44"/>
      <c r="L10" s="44"/>
      <c r="M10" s="44"/>
    </row>
    <row r="11" ht="19.9" customHeight="1" spans="2:13">
      <c r="B11" s="46" t="s">
        <v>189</v>
      </c>
      <c r="C11" s="47" t="s">
        <v>190</v>
      </c>
      <c r="D11" s="44">
        <f t="shared" si="0"/>
        <v>731.07</v>
      </c>
      <c r="E11" s="44">
        <v>497.78</v>
      </c>
      <c r="F11" s="44"/>
      <c r="G11" s="44"/>
      <c r="H11" s="44">
        <v>233.29</v>
      </c>
      <c r="I11" s="44"/>
      <c r="J11" s="44"/>
      <c r="K11" s="44"/>
      <c r="L11" s="44"/>
      <c r="M11" s="44"/>
    </row>
    <row r="12" ht="19.9" customHeight="1" spans="2:13">
      <c r="B12" s="46" t="s">
        <v>56</v>
      </c>
      <c r="C12" s="47" t="s">
        <v>23</v>
      </c>
      <c r="D12" s="44">
        <f t="shared" si="0"/>
        <v>24.53</v>
      </c>
      <c r="E12" s="44">
        <v>24.53</v>
      </c>
      <c r="F12" s="44"/>
      <c r="G12" s="44"/>
      <c r="H12" s="44"/>
      <c r="I12" s="44"/>
      <c r="J12" s="44"/>
      <c r="K12" s="44"/>
      <c r="L12" s="44"/>
      <c r="M12" s="44"/>
    </row>
    <row r="13" ht="19.9" customHeight="1" spans="2:13">
      <c r="B13" s="46" t="s">
        <v>191</v>
      </c>
      <c r="C13" s="47" t="s">
        <v>192</v>
      </c>
      <c r="D13" s="44">
        <f t="shared" si="0"/>
        <v>24.53</v>
      </c>
      <c r="E13" s="44">
        <v>24.53</v>
      </c>
      <c r="F13" s="44"/>
      <c r="G13" s="44"/>
      <c r="H13" s="44"/>
      <c r="I13" s="44"/>
      <c r="J13" s="44"/>
      <c r="K13" s="44"/>
      <c r="L13" s="44"/>
      <c r="M13" s="44"/>
    </row>
    <row r="14" ht="20.65" customHeight="1" spans="2:13">
      <c r="B14" s="46" t="s">
        <v>193</v>
      </c>
      <c r="C14" s="47" t="s">
        <v>194</v>
      </c>
      <c r="D14" s="44">
        <f t="shared" si="0"/>
        <v>16.35</v>
      </c>
      <c r="E14" s="44">
        <v>16.35</v>
      </c>
      <c r="F14" s="44"/>
      <c r="G14" s="44"/>
      <c r="H14" s="44"/>
      <c r="I14" s="44"/>
      <c r="J14" s="44"/>
      <c r="K14" s="44"/>
      <c r="L14" s="44"/>
      <c r="M14" s="44"/>
    </row>
    <row r="15" ht="18.2" customHeight="1" spans="2:13">
      <c r="B15" s="46" t="s">
        <v>195</v>
      </c>
      <c r="C15" s="47" t="s">
        <v>196</v>
      </c>
      <c r="D15" s="44">
        <f t="shared" si="0"/>
        <v>8.18</v>
      </c>
      <c r="E15" s="44">
        <v>8.18</v>
      </c>
      <c r="F15" s="44"/>
      <c r="G15" s="44"/>
      <c r="H15" s="44"/>
      <c r="I15" s="44"/>
      <c r="J15" s="44"/>
      <c r="K15" s="44"/>
      <c r="L15" s="44"/>
      <c r="M15" s="44"/>
    </row>
    <row r="16" ht="19.9" customHeight="1" spans="2:13">
      <c r="B16" s="46" t="s">
        <v>63</v>
      </c>
      <c r="C16" s="47" t="s">
        <v>24</v>
      </c>
      <c r="D16" s="44">
        <f t="shared" si="0"/>
        <v>37.82</v>
      </c>
      <c r="E16" s="44">
        <v>37.82</v>
      </c>
      <c r="F16" s="44"/>
      <c r="G16" s="44"/>
      <c r="H16" s="44"/>
      <c r="I16" s="44"/>
      <c r="J16" s="44"/>
      <c r="K16" s="44"/>
      <c r="L16" s="44"/>
      <c r="M16" s="44"/>
    </row>
    <row r="17" ht="20.65" customHeight="1" spans="2:13">
      <c r="B17" s="46" t="s">
        <v>197</v>
      </c>
      <c r="C17" s="47" t="s">
        <v>198</v>
      </c>
      <c r="D17" s="44">
        <f t="shared" si="0"/>
        <v>37.82</v>
      </c>
      <c r="E17" s="44">
        <v>37.82</v>
      </c>
      <c r="F17" s="44"/>
      <c r="G17" s="44"/>
      <c r="H17" s="44"/>
      <c r="I17" s="44"/>
      <c r="J17" s="44"/>
      <c r="K17" s="44"/>
      <c r="L17" s="44"/>
      <c r="M17" s="44"/>
    </row>
    <row r="18" ht="18.2" customHeight="1" spans="2:13">
      <c r="B18" s="46" t="s">
        <v>199</v>
      </c>
      <c r="C18" s="47" t="s">
        <v>200</v>
      </c>
      <c r="D18" s="44">
        <f t="shared" si="0"/>
        <v>37.82</v>
      </c>
      <c r="E18" s="44">
        <v>37.82</v>
      </c>
      <c r="F18" s="44"/>
      <c r="G18" s="44"/>
      <c r="H18" s="44"/>
      <c r="I18" s="44"/>
      <c r="J18" s="44"/>
      <c r="K18" s="44"/>
      <c r="L18" s="44"/>
      <c r="M18" s="44"/>
    </row>
    <row r="19" ht="19.9" customHeight="1" spans="2:13">
      <c r="B19" s="46" t="s">
        <v>68</v>
      </c>
      <c r="C19" s="47" t="s">
        <v>31</v>
      </c>
      <c r="D19" s="44">
        <f t="shared" si="0"/>
        <v>14.44</v>
      </c>
      <c r="E19" s="44">
        <v>14.44</v>
      </c>
      <c r="F19" s="44"/>
      <c r="G19" s="44"/>
      <c r="H19" s="44"/>
      <c r="I19" s="44"/>
      <c r="J19" s="44"/>
      <c r="K19" s="44"/>
      <c r="L19" s="44"/>
      <c r="M19" s="44"/>
    </row>
    <row r="20" ht="18.2" customHeight="1" spans="2:13">
      <c r="B20" s="46" t="s">
        <v>201</v>
      </c>
      <c r="C20" s="47" t="s">
        <v>202</v>
      </c>
      <c r="D20" s="44">
        <f t="shared" si="0"/>
        <v>14.44</v>
      </c>
      <c r="E20" s="44">
        <v>14.44</v>
      </c>
      <c r="F20" s="44"/>
      <c r="G20" s="44"/>
      <c r="H20" s="44"/>
      <c r="I20" s="44"/>
      <c r="J20" s="44"/>
      <c r="K20" s="44"/>
      <c r="L20" s="44"/>
      <c r="M20" s="44"/>
    </row>
    <row r="21" ht="19.9" customHeight="1" spans="2:13">
      <c r="B21" s="46" t="s">
        <v>203</v>
      </c>
      <c r="C21" s="47" t="s">
        <v>204</v>
      </c>
      <c r="D21" s="44">
        <f t="shared" si="0"/>
        <v>12.27</v>
      </c>
      <c r="E21" s="44">
        <v>12.27</v>
      </c>
      <c r="F21" s="44"/>
      <c r="G21" s="44"/>
      <c r="H21" s="44"/>
      <c r="I21" s="44"/>
      <c r="J21" s="44"/>
      <c r="K21" s="44"/>
      <c r="L21" s="44"/>
      <c r="M21" s="44"/>
    </row>
    <row r="22" ht="20.65" customHeight="1" spans="2:13">
      <c r="B22" s="46" t="s">
        <v>205</v>
      </c>
      <c r="C22" s="47" t="s">
        <v>206</v>
      </c>
      <c r="D22" s="44">
        <f t="shared" si="0"/>
        <v>2.17</v>
      </c>
      <c r="E22" s="44">
        <v>2.17</v>
      </c>
      <c r="F22" s="44"/>
      <c r="G22" s="44"/>
      <c r="H22" s="44"/>
      <c r="I22" s="44"/>
      <c r="J22" s="44"/>
      <c r="K22" s="44"/>
      <c r="L22" s="44"/>
      <c r="M22" s="4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110236220472" right="0.118110236220472" top="0.393700787401575" bottom="0.078740157480315" header="0" footer="0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2022-03-18T06:50:00Z</dcterms:created>
  <cp:lastPrinted>2022-03-23T08:24:00Z</cp:lastPrinted>
  <dcterms:modified xsi:type="dcterms:W3CDTF">2023-04-18T07:19:48Z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9692EDD1916D4D4988FB9178C4AF3224_12</vt:lpwstr>
  </property>
  <property fmtid="{D5CDD505-2E9C-101B-9397-08002B2CF9AE}" pid="3" name="KSOProductBuildVer">
    <vt:lpwstr>2052-11.1.0.14036</vt:lpwstr>
  </property>
</Properties>
</file>