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65"/>
  </bookViews>
  <sheets>
    <sheet name="区县报给财政局的模板" sheetId="1" r:id="rId1"/>
  </sheets>
  <definedNames>
    <definedName name="_xlnm._FilterDatabase" localSheetId="0" hidden="1">区县报给财政局的模板!$B$7:$K$61</definedName>
  </definedNames>
  <calcPr calcId="144525"/>
</workbook>
</file>

<file path=xl/calcChain.xml><?xml version="1.0" encoding="utf-8"?>
<calcChain xmlns="http://schemas.openxmlformats.org/spreadsheetml/2006/main">
  <c r="K61" i="1" l="1"/>
  <c r="I61" i="1"/>
  <c r="H61" i="1"/>
  <c r="E61" i="1"/>
  <c r="D61" i="1"/>
  <c r="C61" i="1"/>
  <c r="K60" i="1"/>
  <c r="I60" i="1"/>
  <c r="H60" i="1"/>
  <c r="E60" i="1"/>
  <c r="D60" i="1"/>
  <c r="C60" i="1"/>
  <c r="K59" i="1"/>
  <c r="I59" i="1"/>
  <c r="H59" i="1"/>
  <c r="E59" i="1"/>
  <c r="D59" i="1"/>
  <c r="C59" i="1"/>
  <c r="K58" i="1"/>
  <c r="I58" i="1"/>
  <c r="H58" i="1"/>
  <c r="E58" i="1"/>
  <c r="D58" i="1"/>
  <c r="C58" i="1"/>
  <c r="K57" i="1"/>
  <c r="I57" i="1"/>
  <c r="H57" i="1"/>
  <c r="E57" i="1"/>
  <c r="D57" i="1"/>
  <c r="C57" i="1"/>
  <c r="K56" i="1"/>
  <c r="I56" i="1"/>
  <c r="H56" i="1"/>
  <c r="E56" i="1"/>
  <c r="D56" i="1"/>
  <c r="C56" i="1"/>
  <c r="K55" i="1"/>
  <c r="I55" i="1"/>
  <c r="H55" i="1"/>
  <c r="E55" i="1"/>
  <c r="D55" i="1"/>
  <c r="C55" i="1"/>
  <c r="K54" i="1"/>
  <c r="I54" i="1"/>
  <c r="H54" i="1"/>
  <c r="E54" i="1"/>
  <c r="D54" i="1"/>
  <c r="C54" i="1"/>
  <c r="K53" i="1"/>
  <c r="I53" i="1"/>
  <c r="H53" i="1"/>
  <c r="E53" i="1"/>
  <c r="D53" i="1"/>
  <c r="C53" i="1"/>
  <c r="K52" i="1"/>
  <c r="I52" i="1"/>
  <c r="H52" i="1"/>
  <c r="E52" i="1"/>
  <c r="D52" i="1"/>
  <c r="C52" i="1"/>
  <c r="K51" i="1"/>
  <c r="I51" i="1"/>
  <c r="H51" i="1"/>
  <c r="E51" i="1"/>
  <c r="D51" i="1"/>
  <c r="C51" i="1"/>
  <c r="K50" i="1"/>
  <c r="I50" i="1"/>
  <c r="H50" i="1"/>
  <c r="E50" i="1"/>
  <c r="D50" i="1"/>
  <c r="C50" i="1"/>
  <c r="K49" i="1"/>
  <c r="I49" i="1"/>
  <c r="H49" i="1"/>
  <c r="E49" i="1"/>
  <c r="D49" i="1"/>
  <c r="C49" i="1"/>
  <c r="K48" i="1"/>
  <c r="I48" i="1"/>
  <c r="H48" i="1"/>
  <c r="E48" i="1"/>
  <c r="D48" i="1"/>
  <c r="C48" i="1"/>
  <c r="K47" i="1"/>
  <c r="I47" i="1"/>
  <c r="H47" i="1"/>
  <c r="E47" i="1"/>
  <c r="D47" i="1"/>
  <c r="C47" i="1"/>
  <c r="K46" i="1"/>
  <c r="I46" i="1"/>
  <c r="H46" i="1"/>
  <c r="E46" i="1"/>
  <c r="D46" i="1"/>
  <c r="C46" i="1"/>
  <c r="K45" i="1"/>
  <c r="I45" i="1"/>
  <c r="H45" i="1"/>
  <c r="E45" i="1"/>
  <c r="D45" i="1"/>
  <c r="C45" i="1"/>
  <c r="K44" i="1"/>
  <c r="I44" i="1"/>
  <c r="H44" i="1"/>
  <c r="E44" i="1"/>
  <c r="D44" i="1"/>
  <c r="C44" i="1"/>
  <c r="K43" i="1"/>
  <c r="I43" i="1"/>
  <c r="H43" i="1"/>
  <c r="E43" i="1"/>
  <c r="D43" i="1"/>
  <c r="C43" i="1"/>
  <c r="K42" i="1"/>
  <c r="I42" i="1"/>
  <c r="H42" i="1"/>
  <c r="E42" i="1"/>
  <c r="D42" i="1"/>
  <c r="C42" i="1"/>
  <c r="K41" i="1"/>
  <c r="I41" i="1"/>
  <c r="H41" i="1"/>
  <c r="E41" i="1"/>
  <c r="D41" i="1"/>
  <c r="C41" i="1"/>
  <c r="K40" i="1"/>
  <c r="I40" i="1"/>
  <c r="H40" i="1"/>
  <c r="E40" i="1"/>
  <c r="D40" i="1"/>
  <c r="C40" i="1"/>
  <c r="K39" i="1"/>
  <c r="I39" i="1"/>
  <c r="H39" i="1"/>
  <c r="E39" i="1"/>
  <c r="D39" i="1"/>
  <c r="C39" i="1"/>
  <c r="K38" i="1"/>
  <c r="I38" i="1"/>
  <c r="H38" i="1"/>
  <c r="E38" i="1"/>
  <c r="D38" i="1"/>
  <c r="C38" i="1"/>
  <c r="K37" i="1"/>
  <c r="I37" i="1"/>
  <c r="H37" i="1"/>
  <c r="E37" i="1"/>
  <c r="D37" i="1"/>
  <c r="C37" i="1"/>
  <c r="K36" i="1"/>
  <c r="I36" i="1"/>
  <c r="H36" i="1"/>
  <c r="E36" i="1"/>
  <c r="D36" i="1"/>
  <c r="C36" i="1"/>
  <c r="K35" i="1"/>
  <c r="I35" i="1"/>
  <c r="H35" i="1"/>
  <c r="E35" i="1"/>
  <c r="D35" i="1"/>
  <c r="C35" i="1"/>
  <c r="K34" i="1"/>
  <c r="I34" i="1"/>
  <c r="H34" i="1"/>
  <c r="E34" i="1"/>
  <c r="D34" i="1"/>
  <c r="C34" i="1"/>
  <c r="K33" i="1"/>
  <c r="I33" i="1"/>
  <c r="H33" i="1"/>
  <c r="E33" i="1"/>
  <c r="D33" i="1"/>
  <c r="C33" i="1"/>
  <c r="K32" i="1"/>
  <c r="I32" i="1"/>
  <c r="H32" i="1"/>
  <c r="E32" i="1"/>
  <c r="D32" i="1"/>
  <c r="C32" i="1"/>
  <c r="K31" i="1"/>
  <c r="I31" i="1"/>
  <c r="H31" i="1"/>
  <c r="E31" i="1"/>
  <c r="D31" i="1"/>
  <c r="C31" i="1"/>
  <c r="K30" i="1"/>
  <c r="I30" i="1"/>
  <c r="H30" i="1"/>
  <c r="E30" i="1"/>
  <c r="D30" i="1"/>
  <c r="C30" i="1"/>
  <c r="K29" i="1"/>
  <c r="I29" i="1"/>
  <c r="H29" i="1"/>
  <c r="E29" i="1"/>
  <c r="D29" i="1"/>
  <c r="C29" i="1"/>
  <c r="K28" i="1"/>
  <c r="I28" i="1"/>
  <c r="H28" i="1"/>
  <c r="E28" i="1"/>
  <c r="D28" i="1"/>
  <c r="C28" i="1"/>
  <c r="K27" i="1"/>
  <c r="I27" i="1"/>
  <c r="H27" i="1"/>
  <c r="E27" i="1"/>
  <c r="D27" i="1"/>
  <c r="C27" i="1"/>
  <c r="K26" i="1"/>
  <c r="I26" i="1"/>
  <c r="H26" i="1"/>
  <c r="E26" i="1"/>
  <c r="D26" i="1"/>
  <c r="C26" i="1"/>
  <c r="K25" i="1"/>
  <c r="I25" i="1"/>
  <c r="H25" i="1"/>
  <c r="E25" i="1"/>
  <c r="D25" i="1"/>
  <c r="C25" i="1"/>
  <c r="K24" i="1"/>
  <c r="I24" i="1"/>
  <c r="H24" i="1"/>
  <c r="E24" i="1"/>
  <c r="D24" i="1"/>
  <c r="C24" i="1"/>
  <c r="K23" i="1"/>
  <c r="I23" i="1"/>
  <c r="H23" i="1"/>
  <c r="E23" i="1"/>
  <c r="D23" i="1"/>
  <c r="C23" i="1"/>
  <c r="K22" i="1"/>
  <c r="I22" i="1"/>
  <c r="H22" i="1"/>
  <c r="E22" i="1"/>
  <c r="D22" i="1"/>
  <c r="C22" i="1"/>
  <c r="K21" i="1"/>
  <c r="I21" i="1"/>
  <c r="H21" i="1"/>
  <c r="E21" i="1"/>
  <c r="D21" i="1"/>
  <c r="C21" i="1"/>
  <c r="K20" i="1"/>
  <c r="I20" i="1"/>
  <c r="H20" i="1"/>
  <c r="E20" i="1"/>
  <c r="D20" i="1"/>
  <c r="C20" i="1"/>
  <c r="K19" i="1"/>
  <c r="I19" i="1"/>
  <c r="H19" i="1"/>
  <c r="E19" i="1"/>
  <c r="D19" i="1"/>
  <c r="C19" i="1"/>
  <c r="K18" i="1"/>
  <c r="I18" i="1"/>
  <c r="H18" i="1"/>
  <c r="E18" i="1"/>
  <c r="D18" i="1"/>
  <c r="C18" i="1"/>
  <c r="K17" i="1"/>
  <c r="I17" i="1"/>
  <c r="H17" i="1"/>
  <c r="E17" i="1"/>
  <c r="D17" i="1"/>
  <c r="C17" i="1"/>
  <c r="K16" i="1"/>
  <c r="I16" i="1"/>
  <c r="H16" i="1"/>
  <c r="E16" i="1"/>
  <c r="D16" i="1"/>
  <c r="C16" i="1"/>
  <c r="K15" i="1"/>
  <c r="I15" i="1"/>
  <c r="H15" i="1"/>
  <c r="E15" i="1"/>
  <c r="D15" i="1"/>
  <c r="C15" i="1"/>
  <c r="K14" i="1"/>
  <c r="I14" i="1"/>
  <c r="H14" i="1"/>
  <c r="E14" i="1"/>
  <c r="D14" i="1"/>
  <c r="C14" i="1"/>
  <c r="K13" i="1"/>
  <c r="I13" i="1"/>
  <c r="H13" i="1"/>
  <c r="E13" i="1"/>
  <c r="D13" i="1"/>
  <c r="C13" i="1"/>
  <c r="K12" i="1"/>
  <c r="I12" i="1"/>
  <c r="H12" i="1"/>
  <c r="E12" i="1"/>
  <c r="D12" i="1"/>
  <c r="C12" i="1"/>
  <c r="K11" i="1"/>
  <c r="I11" i="1"/>
  <c r="H11" i="1"/>
  <c r="E11" i="1"/>
  <c r="D11" i="1"/>
  <c r="C11" i="1"/>
  <c r="K10" i="1"/>
  <c r="I10" i="1"/>
  <c r="H10" i="1"/>
  <c r="E10" i="1"/>
  <c r="D10" i="1"/>
  <c r="C10" i="1"/>
  <c r="K9" i="1"/>
  <c r="I9" i="1"/>
  <c r="H9" i="1"/>
  <c r="E9" i="1"/>
  <c r="D9" i="1"/>
  <c r="C9" i="1"/>
  <c r="K8" i="1"/>
  <c r="I8" i="1"/>
  <c r="H8" i="1"/>
  <c r="E8" i="1"/>
  <c r="D8" i="1"/>
  <c r="C8" i="1"/>
  <c r="K7" i="1"/>
  <c r="I7" i="1"/>
  <c r="H7" i="1"/>
  <c r="E7" i="1"/>
  <c r="D7" i="1"/>
  <c r="C7" i="1"/>
  <c r="J6" i="1"/>
  <c r="I6" i="1"/>
  <c r="H6" i="1"/>
  <c r="G6" i="1"/>
  <c r="F6" i="1"/>
  <c r="E6" i="1"/>
  <c r="D6" i="1"/>
  <c r="C6" i="1"/>
</calcChain>
</file>

<file path=xl/comments1.xml><?xml version="1.0" encoding="utf-8"?>
<comments xmlns="http://schemas.openxmlformats.org/spreadsheetml/2006/main">
  <authors>
    <author>王松</author>
  </authors>
  <commentList>
    <comment ref="A1" authorId="0">
      <text>
        <r>
          <rPr>
            <b/>
            <sz val="9"/>
            <rFont val="宋体"/>
            <family val="3"/>
            <charset val="134"/>
          </rPr>
          <t>王松:</t>
        </r>
        <r>
          <rPr>
            <sz val="9"/>
            <rFont val="宋体"/>
            <family val="3"/>
            <charset val="134"/>
          </rPr>
          <t xml:space="preserve">
jx:area(lastCell="Q7")</t>
        </r>
      </text>
    </comment>
  </commentList>
</comments>
</file>

<file path=xl/sharedStrings.xml><?xml version="1.0" encoding="utf-8"?>
<sst xmlns="http://schemas.openxmlformats.org/spreadsheetml/2006/main" count="129" uniqueCount="74">
  <si>
    <t>重庆两江新区青年就业见习补贴公示表（2024年9月）</t>
  </si>
  <si>
    <t xml:space="preserve">编制单位：两江新区社会保险管理中心（签章）                                     编制时间：2024-10-23 </t>
  </si>
  <si>
    <t>序号</t>
  </si>
  <si>
    <t xml:space="preserve">单位名称
</t>
  </si>
  <si>
    <t>补贴情况</t>
  </si>
  <si>
    <t>是否公示</t>
  </si>
  <si>
    <t>总金额</t>
  </si>
  <si>
    <t>基本生活费</t>
  </si>
  <si>
    <t>人身意外保险</t>
  </si>
  <si>
    <t>补贴金额
（元）</t>
  </si>
  <si>
    <t>公示总人数</t>
  </si>
  <si>
    <t>合格人数</t>
  </si>
  <si>
    <t>不合格人数</t>
  </si>
  <si>
    <t>1300元/月补贴标准月数</t>
  </si>
  <si>
    <t>小计</t>
  </si>
  <si>
    <t>人数
（人）</t>
  </si>
  <si>
    <t>补贴标准100元/人</t>
  </si>
  <si>
    <t>合计</t>
  </si>
  <si>
    <t>是</t>
  </si>
  <si>
    <t>高达建设管理发展有限责任公司西南分公司</t>
  </si>
  <si>
    <t>华邦生命健康股份有限公司</t>
  </si>
  <si>
    <t>乐益鑫（重庆）文化科技有限公司</t>
  </si>
  <si>
    <t>蚂亿财宝(重庆)代理记账有限公司</t>
  </si>
  <si>
    <t>泰和泰（重庆）律师事务所</t>
  </si>
  <si>
    <t>万声（重庆）信息技术有限公司</t>
  </si>
  <si>
    <t xml:space="preserve">中审众环会计师事务所（特殊普通合伙）重庆分所 </t>
  </si>
  <si>
    <t>中新美陆(重庆)眼科医院有限公司</t>
  </si>
  <si>
    <t>重庆爱尚东篱餐饮文化食府</t>
  </si>
  <si>
    <t>重庆昂码信息科技有限公司</t>
  </si>
  <si>
    <t>重庆财小禾企业管理咨询有限公司</t>
  </si>
  <si>
    <t>重庆策略科技有限责任公司</t>
  </si>
  <si>
    <t>重庆乘云拂浪科技有限公司</t>
  </si>
  <si>
    <t xml:space="preserve">重庆福地耀华托育服务有限公司 </t>
  </si>
  <si>
    <t xml:space="preserve">重庆高科集团有限公司酒店分公司 </t>
  </si>
  <si>
    <t>重庆弘正堂健康管理有限公司</t>
  </si>
  <si>
    <t>重庆花儿旅行社有限责任公司</t>
  </si>
  <si>
    <t>重庆甲辰影视动画有限公司</t>
  </si>
  <si>
    <t>重庆聚游网络科技有限公司</t>
  </si>
  <si>
    <t>重庆康锐文化传播有限公司</t>
  </si>
  <si>
    <t>重庆两江新区福地耀华幼儿园</t>
  </si>
  <si>
    <t>重庆两江新区各尧艺术培训有限公司</t>
  </si>
  <si>
    <t>重庆两江新区人才发展集团有限公司</t>
  </si>
  <si>
    <t>重庆两江新区耀华融科幼儿园</t>
  </si>
  <si>
    <t>重庆灵狐科技股份有限公司</t>
  </si>
  <si>
    <t>重庆嶺先会计服务有限公司</t>
  </si>
  <si>
    <t>重庆玫瑰馨苑母婴护理服务有限公司</t>
  </si>
  <si>
    <t>重庆美音网络科技有限公司</t>
  </si>
  <si>
    <t>重庆强大凯创专利代理事务所（普通合伙）</t>
  </si>
  <si>
    <t>重庆仁旺建设有限公司</t>
  </si>
  <si>
    <t>重庆赛夫保安服务有限公司</t>
  </si>
  <si>
    <t>重庆森澜园林有限公司</t>
  </si>
  <si>
    <t>重庆圣洁中西医结合医院有限公司</t>
  </si>
  <si>
    <t>重庆时英教育科技有限公司</t>
  </si>
  <si>
    <t>重庆世纪同辉实业有限公司世纪同辉大酒店</t>
  </si>
  <si>
    <t>重庆市锦正园林绿化有限公司</t>
  </si>
  <si>
    <t xml:space="preserve">重庆市顺风壹贰叁餐饮有限公司 </t>
  </si>
  <si>
    <t>重庆市渝北区哈罗礼德学校</t>
  </si>
  <si>
    <t>重庆天华园艺有限公司</t>
  </si>
  <si>
    <t>重庆同诚房地产土地资产评估有限公司</t>
  </si>
  <si>
    <t xml:space="preserve">重庆图强工程技术咨询有限公司 </t>
  </si>
  <si>
    <t>重庆途道纵横科技有限公司</t>
  </si>
  <si>
    <t>重庆小二郎文化传媒有限公司</t>
  </si>
  <si>
    <t>重庆小飞珠企业管理咨询有限公司</t>
  </si>
  <si>
    <t>重庆晓恩晋级文化传播有限责任公司</t>
  </si>
  <si>
    <t>重庆信盟科技发展有限公司</t>
  </si>
  <si>
    <t>重庆耀中国际学校</t>
  </si>
  <si>
    <t>重庆渝江压铸股份有限公司</t>
  </si>
  <si>
    <t>重庆誉存科技有限公司</t>
  </si>
  <si>
    <t>重庆长郡服务外包有限公司</t>
  </si>
  <si>
    <t>重庆知闲律师事务所</t>
  </si>
  <si>
    <t>重庆智酷创新科技发展有限公司</t>
  </si>
  <si>
    <t>大华会计师事务所（特殊普通合伙）重庆分所</t>
    <phoneticPr fontId="15" type="noConversion"/>
  </si>
  <si>
    <t>达飞信息科技（重庆）有限公司</t>
    <phoneticPr fontId="15" type="noConversion"/>
  </si>
  <si>
    <t>北京市东卫（重庆）律师事务所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</si>
</sst>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.00;[Red]0.00"/>
  </numFmts>
  <fonts count="16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2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Geneva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12" fillId="0" borderId="0"/>
    <xf numFmtId="0" fontId="11" fillId="0" borderId="0">
      <alignment vertical="center"/>
    </xf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61"/>
  <sheetViews>
    <sheetView tabSelected="1" workbookViewId="0">
      <pane ySplit="6" topLeftCell="A58" activePane="bottomLeft" state="frozen"/>
      <selection pane="bottomLeft" activeCell="O10" sqref="O10"/>
    </sheetView>
  </sheetViews>
  <sheetFormatPr defaultColWidth="9" defaultRowHeight="13.5"/>
  <cols>
    <col min="1" max="1" width="3.75" style="3" customWidth="1"/>
    <col min="2" max="2" width="24.375" style="4" customWidth="1"/>
    <col min="3" max="4" width="9.75" style="5" customWidth="1"/>
    <col min="5" max="5" width="7.125" style="5" customWidth="1"/>
    <col min="6" max="6" width="6.875" style="5" customWidth="1"/>
    <col min="7" max="7" width="8.125" style="5" customWidth="1"/>
    <col min="8" max="8" width="9.5" style="5" customWidth="1"/>
    <col min="9" max="9" width="6.375" style="5" customWidth="1"/>
    <col min="10" max="10" width="6.875" style="6" customWidth="1"/>
    <col min="11" max="11" width="7" style="3" customWidth="1"/>
    <col min="12" max="12" width="7.25" style="3" customWidth="1"/>
    <col min="13" max="219" width="8.75" style="7" customWidth="1"/>
    <col min="220" max="220" width="4.875" style="7" customWidth="1"/>
    <col min="221" max="221" width="5.75" style="7" customWidth="1"/>
    <col min="222" max="222" width="37.75" style="7" customWidth="1"/>
    <col min="223" max="223" width="10.125" style="7" customWidth="1"/>
    <col min="224" max="224" width="9" style="7" customWidth="1"/>
    <col min="225" max="226" width="7.75" style="7" customWidth="1"/>
    <col min="227" max="227" width="9.625" style="7" customWidth="1"/>
    <col min="228" max="228" width="7.125" style="7" customWidth="1"/>
    <col min="229" max="229" width="7.875" style="7" customWidth="1"/>
    <col min="230" max="230" width="10.875" style="7" customWidth="1"/>
    <col min="231" max="231" width="6" style="7" customWidth="1"/>
    <col min="232" max="232" width="34.25" style="7" customWidth="1"/>
    <col min="233" max="233" width="31.625" style="7" customWidth="1"/>
    <col min="234" max="234" width="24.5" style="7" customWidth="1"/>
    <col min="235" max="235" width="8.875" style="7" customWidth="1"/>
    <col min="236" max="16384" width="9" style="7"/>
  </cols>
  <sheetData>
    <row r="1" spans="1:248" s="1" customFormat="1" ht="54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</row>
    <row r="2" spans="1:248" s="1" customFormat="1" ht="21" customHeight="1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6"/>
      <c r="K2" s="25"/>
      <c r="L2" s="2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</row>
    <row r="3" spans="1:248" s="1" customFormat="1" ht="24.6" customHeight="1">
      <c r="A3" s="31" t="s">
        <v>2</v>
      </c>
      <c r="B3" s="32" t="s">
        <v>3</v>
      </c>
      <c r="C3" s="28" t="s">
        <v>4</v>
      </c>
      <c r="D3" s="28"/>
      <c r="E3" s="28"/>
      <c r="F3" s="28"/>
      <c r="G3" s="28"/>
      <c r="H3" s="28"/>
      <c r="I3" s="28"/>
      <c r="J3" s="28"/>
      <c r="K3" s="28"/>
      <c r="L3" s="31" t="s">
        <v>5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</row>
    <row r="4" spans="1:248" s="1" customFormat="1" ht="21" customHeight="1">
      <c r="A4" s="31"/>
      <c r="B4" s="33"/>
      <c r="C4" s="31" t="s">
        <v>6</v>
      </c>
      <c r="D4" s="28" t="s">
        <v>7</v>
      </c>
      <c r="E4" s="28"/>
      <c r="F4" s="28"/>
      <c r="G4" s="28"/>
      <c r="H4" s="28"/>
      <c r="I4" s="28" t="s">
        <v>8</v>
      </c>
      <c r="J4" s="28"/>
      <c r="K4" s="28"/>
      <c r="L4" s="31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</row>
    <row r="5" spans="1:248" s="1" customFormat="1" ht="40.5">
      <c r="A5" s="31"/>
      <c r="B5" s="34"/>
      <c r="C5" s="31"/>
      <c r="D5" s="8" t="s">
        <v>9</v>
      </c>
      <c r="E5" s="8" t="s">
        <v>10</v>
      </c>
      <c r="F5" s="15" t="s">
        <v>11</v>
      </c>
      <c r="G5" s="15" t="s">
        <v>12</v>
      </c>
      <c r="H5" s="8" t="s">
        <v>13</v>
      </c>
      <c r="I5" s="8" t="s">
        <v>14</v>
      </c>
      <c r="J5" s="18" t="s">
        <v>15</v>
      </c>
      <c r="K5" s="8" t="s">
        <v>16</v>
      </c>
      <c r="L5" s="31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</row>
    <row r="6" spans="1:248" s="1" customFormat="1" ht="34.15" customHeight="1">
      <c r="A6" s="29" t="s">
        <v>17</v>
      </c>
      <c r="B6" s="30"/>
      <c r="C6" s="9">
        <f>SUM(C7:C61)</f>
        <v>168700</v>
      </c>
      <c r="D6" s="10">
        <f>SUM(D7:D61)</f>
        <v>167700</v>
      </c>
      <c r="E6" s="9">
        <f t="shared" ref="E6:J6" si="0">SUM(E7:E61)</f>
        <v>144</v>
      </c>
      <c r="F6" s="10">
        <f t="shared" si="0"/>
        <v>129</v>
      </c>
      <c r="G6" s="9">
        <f t="shared" si="0"/>
        <v>15</v>
      </c>
      <c r="H6" s="10">
        <f t="shared" si="0"/>
        <v>129</v>
      </c>
      <c r="I6" s="10">
        <f t="shared" si="0"/>
        <v>1000</v>
      </c>
      <c r="J6" s="13">
        <f t="shared" si="0"/>
        <v>10</v>
      </c>
      <c r="K6" s="19"/>
      <c r="L6" s="9" t="s">
        <v>18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</row>
    <row r="7" spans="1:248" s="2" customFormat="1" ht="30" customHeight="1">
      <c r="A7" s="9">
        <v>1</v>
      </c>
      <c r="B7" s="11" t="s">
        <v>73</v>
      </c>
      <c r="C7" s="12">
        <f t="shared" ref="C7:C61" si="1">D7+I7</f>
        <v>1300</v>
      </c>
      <c r="D7" s="13">
        <f>F7*1300</f>
        <v>1300</v>
      </c>
      <c r="E7" s="16">
        <f>F7+G7</f>
        <v>1</v>
      </c>
      <c r="F7" s="16">
        <v>1</v>
      </c>
      <c r="G7" s="16">
        <v>0</v>
      </c>
      <c r="H7" s="16">
        <f>F7</f>
        <v>1</v>
      </c>
      <c r="I7" s="20">
        <f>K7</f>
        <v>0</v>
      </c>
      <c r="J7" s="16">
        <v>0</v>
      </c>
      <c r="K7" s="12">
        <f>J7*100</f>
        <v>0</v>
      </c>
      <c r="L7" s="9" t="s">
        <v>18</v>
      </c>
    </row>
    <row r="8" spans="1:248" s="2" customFormat="1" ht="30" customHeight="1">
      <c r="A8" s="9">
        <v>2</v>
      </c>
      <c r="B8" s="11" t="s">
        <v>72</v>
      </c>
      <c r="C8" s="10">
        <f t="shared" si="1"/>
        <v>4100</v>
      </c>
      <c r="D8" s="13">
        <f t="shared" ref="D8:D61" si="2">F8*1300</f>
        <v>3900</v>
      </c>
      <c r="E8" s="17">
        <f>F8+G8</f>
        <v>3</v>
      </c>
      <c r="F8" s="17">
        <v>3</v>
      </c>
      <c r="G8" s="17">
        <v>0</v>
      </c>
      <c r="H8" s="16">
        <f t="shared" ref="H8:H61" si="3">F8</f>
        <v>3</v>
      </c>
      <c r="I8" s="21">
        <f>K8</f>
        <v>200</v>
      </c>
      <c r="J8" s="17">
        <v>2</v>
      </c>
      <c r="K8" s="9">
        <f>J8*100</f>
        <v>200</v>
      </c>
      <c r="L8" s="9" t="s">
        <v>18</v>
      </c>
    </row>
    <row r="9" spans="1:248" s="2" customFormat="1" ht="30" customHeight="1">
      <c r="A9" s="9">
        <v>3</v>
      </c>
      <c r="B9" s="11" t="s">
        <v>71</v>
      </c>
      <c r="C9" s="10">
        <f t="shared" si="1"/>
        <v>1300</v>
      </c>
      <c r="D9" s="13">
        <f t="shared" si="2"/>
        <v>1300</v>
      </c>
      <c r="E9" s="17">
        <f t="shared" ref="E9:E61" si="4">F9+G9</f>
        <v>1</v>
      </c>
      <c r="F9" s="17">
        <v>1</v>
      </c>
      <c r="G9" s="17">
        <v>0</v>
      </c>
      <c r="H9" s="16">
        <f t="shared" si="3"/>
        <v>1</v>
      </c>
      <c r="I9" s="21">
        <f t="shared" ref="I9:I61" si="5">K9</f>
        <v>0</v>
      </c>
      <c r="J9" s="17">
        <v>0</v>
      </c>
      <c r="K9" s="9">
        <f t="shared" ref="K9:K61" si="6">J9*100</f>
        <v>0</v>
      </c>
      <c r="L9" s="9" t="s">
        <v>18</v>
      </c>
    </row>
    <row r="10" spans="1:248" s="2" customFormat="1" ht="30" customHeight="1">
      <c r="A10" s="9">
        <v>4</v>
      </c>
      <c r="B10" s="11" t="s">
        <v>19</v>
      </c>
      <c r="C10" s="10">
        <f t="shared" si="1"/>
        <v>1300</v>
      </c>
      <c r="D10" s="13">
        <f t="shared" si="2"/>
        <v>1300</v>
      </c>
      <c r="E10" s="17">
        <f t="shared" si="4"/>
        <v>1</v>
      </c>
      <c r="F10" s="17">
        <v>1</v>
      </c>
      <c r="G10" s="17">
        <v>0</v>
      </c>
      <c r="H10" s="16">
        <f t="shared" si="3"/>
        <v>1</v>
      </c>
      <c r="I10" s="21">
        <f t="shared" si="5"/>
        <v>0</v>
      </c>
      <c r="J10" s="17">
        <v>0</v>
      </c>
      <c r="K10" s="9">
        <f t="shared" si="6"/>
        <v>0</v>
      </c>
      <c r="L10" s="9" t="s">
        <v>18</v>
      </c>
    </row>
    <row r="11" spans="1:248" s="2" customFormat="1" ht="30" customHeight="1">
      <c r="A11" s="9">
        <v>5</v>
      </c>
      <c r="B11" s="11" t="s">
        <v>20</v>
      </c>
      <c r="C11" s="10">
        <f t="shared" si="1"/>
        <v>1400</v>
      </c>
      <c r="D11" s="13">
        <f t="shared" si="2"/>
        <v>1300</v>
      </c>
      <c r="E11" s="17">
        <f t="shared" si="4"/>
        <v>1</v>
      </c>
      <c r="F11" s="17">
        <v>1</v>
      </c>
      <c r="G11" s="17">
        <v>0</v>
      </c>
      <c r="H11" s="16">
        <f t="shared" si="3"/>
        <v>1</v>
      </c>
      <c r="I11" s="21">
        <f t="shared" si="5"/>
        <v>100</v>
      </c>
      <c r="J11" s="17">
        <v>1</v>
      </c>
      <c r="K11" s="9">
        <f t="shared" si="6"/>
        <v>100</v>
      </c>
      <c r="L11" s="9" t="s">
        <v>18</v>
      </c>
    </row>
    <row r="12" spans="1:248" s="2" customFormat="1" ht="30" customHeight="1">
      <c r="A12" s="9">
        <v>6</v>
      </c>
      <c r="B12" s="11" t="s">
        <v>21</v>
      </c>
      <c r="C12" s="10">
        <f t="shared" si="1"/>
        <v>2600</v>
      </c>
      <c r="D12" s="13">
        <f t="shared" si="2"/>
        <v>2600</v>
      </c>
      <c r="E12" s="17">
        <f t="shared" si="4"/>
        <v>2</v>
      </c>
      <c r="F12" s="17">
        <v>2</v>
      </c>
      <c r="G12" s="17">
        <v>0</v>
      </c>
      <c r="H12" s="16">
        <f t="shared" si="3"/>
        <v>2</v>
      </c>
      <c r="I12" s="21">
        <f t="shared" si="5"/>
        <v>0</v>
      </c>
      <c r="J12" s="17">
        <v>0</v>
      </c>
      <c r="K12" s="9">
        <f t="shared" si="6"/>
        <v>0</v>
      </c>
      <c r="L12" s="9" t="s">
        <v>18</v>
      </c>
    </row>
    <row r="13" spans="1:248" s="2" customFormat="1" ht="30" customHeight="1">
      <c r="A13" s="9">
        <v>7</v>
      </c>
      <c r="B13" s="11" t="s">
        <v>22</v>
      </c>
      <c r="C13" s="10">
        <f t="shared" si="1"/>
        <v>3900</v>
      </c>
      <c r="D13" s="13">
        <f t="shared" si="2"/>
        <v>3900</v>
      </c>
      <c r="E13" s="17">
        <f t="shared" si="4"/>
        <v>3</v>
      </c>
      <c r="F13" s="17">
        <v>3</v>
      </c>
      <c r="G13" s="17">
        <v>0</v>
      </c>
      <c r="H13" s="16">
        <f t="shared" si="3"/>
        <v>3</v>
      </c>
      <c r="I13" s="21">
        <f t="shared" si="5"/>
        <v>0</v>
      </c>
      <c r="J13" s="17">
        <v>0</v>
      </c>
      <c r="K13" s="9">
        <f t="shared" si="6"/>
        <v>0</v>
      </c>
      <c r="L13" s="9" t="s">
        <v>18</v>
      </c>
    </row>
    <row r="14" spans="1:248" s="2" customFormat="1" ht="30" customHeight="1">
      <c r="A14" s="9">
        <v>8</v>
      </c>
      <c r="B14" s="11" t="s">
        <v>23</v>
      </c>
      <c r="C14" s="10">
        <f t="shared" si="1"/>
        <v>9200</v>
      </c>
      <c r="D14" s="13">
        <f t="shared" si="2"/>
        <v>9100</v>
      </c>
      <c r="E14" s="17">
        <f t="shared" si="4"/>
        <v>7</v>
      </c>
      <c r="F14" s="17">
        <v>7</v>
      </c>
      <c r="G14" s="17">
        <v>0</v>
      </c>
      <c r="H14" s="16">
        <f t="shared" si="3"/>
        <v>7</v>
      </c>
      <c r="I14" s="21">
        <f t="shared" si="5"/>
        <v>100</v>
      </c>
      <c r="J14" s="17">
        <v>1</v>
      </c>
      <c r="K14" s="9">
        <f t="shared" si="6"/>
        <v>100</v>
      </c>
      <c r="L14" s="9" t="s">
        <v>18</v>
      </c>
    </row>
    <row r="15" spans="1:248" s="2" customFormat="1" ht="30" customHeight="1">
      <c r="A15" s="9">
        <v>9</v>
      </c>
      <c r="B15" s="11" t="s">
        <v>24</v>
      </c>
      <c r="C15" s="10">
        <f t="shared" si="1"/>
        <v>7800</v>
      </c>
      <c r="D15" s="13">
        <f t="shared" si="2"/>
        <v>7800</v>
      </c>
      <c r="E15" s="17">
        <f t="shared" si="4"/>
        <v>6</v>
      </c>
      <c r="F15" s="17">
        <v>6</v>
      </c>
      <c r="G15" s="17">
        <v>0</v>
      </c>
      <c r="H15" s="16">
        <f t="shared" si="3"/>
        <v>6</v>
      </c>
      <c r="I15" s="21">
        <f t="shared" si="5"/>
        <v>0</v>
      </c>
      <c r="J15" s="17">
        <v>0</v>
      </c>
      <c r="K15" s="9">
        <f t="shared" si="6"/>
        <v>0</v>
      </c>
      <c r="L15" s="9" t="s">
        <v>18</v>
      </c>
    </row>
    <row r="16" spans="1:248" s="2" customFormat="1" ht="30" customHeight="1">
      <c r="A16" s="9">
        <v>10</v>
      </c>
      <c r="B16" s="11" t="s">
        <v>25</v>
      </c>
      <c r="C16" s="10">
        <f t="shared" si="1"/>
        <v>2600</v>
      </c>
      <c r="D16" s="13">
        <f t="shared" si="2"/>
        <v>2600</v>
      </c>
      <c r="E16" s="17">
        <f t="shared" si="4"/>
        <v>2</v>
      </c>
      <c r="F16" s="17">
        <v>2</v>
      </c>
      <c r="G16" s="17">
        <v>0</v>
      </c>
      <c r="H16" s="16">
        <f t="shared" si="3"/>
        <v>2</v>
      </c>
      <c r="I16" s="21">
        <f t="shared" si="5"/>
        <v>0</v>
      </c>
      <c r="J16" s="17">
        <v>0</v>
      </c>
      <c r="K16" s="9">
        <f t="shared" si="6"/>
        <v>0</v>
      </c>
      <c r="L16" s="9" t="s">
        <v>18</v>
      </c>
    </row>
    <row r="17" spans="1:12" s="2" customFormat="1" ht="30" customHeight="1">
      <c r="A17" s="9">
        <v>11</v>
      </c>
      <c r="B17" s="11" t="s">
        <v>26</v>
      </c>
      <c r="C17" s="10">
        <f t="shared" si="1"/>
        <v>1400</v>
      </c>
      <c r="D17" s="13">
        <f t="shared" si="2"/>
        <v>1300</v>
      </c>
      <c r="E17" s="17">
        <f t="shared" si="4"/>
        <v>1</v>
      </c>
      <c r="F17" s="17">
        <v>1</v>
      </c>
      <c r="G17" s="17">
        <v>0</v>
      </c>
      <c r="H17" s="16">
        <f t="shared" si="3"/>
        <v>1</v>
      </c>
      <c r="I17" s="21">
        <f t="shared" si="5"/>
        <v>100</v>
      </c>
      <c r="J17" s="17">
        <v>1</v>
      </c>
      <c r="K17" s="9">
        <f t="shared" si="6"/>
        <v>100</v>
      </c>
      <c r="L17" s="9" t="s">
        <v>18</v>
      </c>
    </row>
    <row r="18" spans="1:12" s="2" customFormat="1" ht="30" customHeight="1">
      <c r="A18" s="9">
        <v>12</v>
      </c>
      <c r="B18" s="11" t="s">
        <v>27</v>
      </c>
      <c r="C18" s="10">
        <f t="shared" si="1"/>
        <v>1300</v>
      </c>
      <c r="D18" s="13">
        <f t="shared" si="2"/>
        <v>1300</v>
      </c>
      <c r="E18" s="17">
        <f t="shared" si="4"/>
        <v>1</v>
      </c>
      <c r="F18" s="17">
        <v>1</v>
      </c>
      <c r="G18" s="17">
        <v>0</v>
      </c>
      <c r="H18" s="16">
        <f t="shared" si="3"/>
        <v>1</v>
      </c>
      <c r="I18" s="21">
        <f t="shared" si="5"/>
        <v>0</v>
      </c>
      <c r="J18" s="17">
        <v>0</v>
      </c>
      <c r="K18" s="9">
        <f t="shared" si="6"/>
        <v>0</v>
      </c>
      <c r="L18" s="9" t="s">
        <v>18</v>
      </c>
    </row>
    <row r="19" spans="1:12" s="2" customFormat="1" ht="30" customHeight="1">
      <c r="A19" s="9">
        <v>13</v>
      </c>
      <c r="B19" s="11" t="s">
        <v>28</v>
      </c>
      <c r="C19" s="10">
        <f t="shared" si="1"/>
        <v>2600</v>
      </c>
      <c r="D19" s="13">
        <f t="shared" si="2"/>
        <v>2600</v>
      </c>
      <c r="E19" s="17">
        <f t="shared" si="4"/>
        <v>2</v>
      </c>
      <c r="F19" s="17">
        <v>2</v>
      </c>
      <c r="G19" s="17">
        <v>0</v>
      </c>
      <c r="H19" s="16">
        <f t="shared" si="3"/>
        <v>2</v>
      </c>
      <c r="I19" s="21">
        <f t="shared" si="5"/>
        <v>0</v>
      </c>
      <c r="J19" s="17">
        <v>0</v>
      </c>
      <c r="K19" s="9">
        <f t="shared" si="6"/>
        <v>0</v>
      </c>
      <c r="L19" s="9" t="s">
        <v>18</v>
      </c>
    </row>
    <row r="20" spans="1:12" s="2" customFormat="1" ht="30" customHeight="1">
      <c r="A20" s="9">
        <v>14</v>
      </c>
      <c r="B20" s="11" t="s">
        <v>29</v>
      </c>
      <c r="C20" s="10">
        <f t="shared" si="1"/>
        <v>1300</v>
      </c>
      <c r="D20" s="13">
        <f t="shared" si="2"/>
        <v>1300</v>
      </c>
      <c r="E20" s="17">
        <f t="shared" si="4"/>
        <v>1</v>
      </c>
      <c r="F20" s="17">
        <v>1</v>
      </c>
      <c r="G20" s="17">
        <v>0</v>
      </c>
      <c r="H20" s="16">
        <f t="shared" si="3"/>
        <v>1</v>
      </c>
      <c r="I20" s="21">
        <f t="shared" si="5"/>
        <v>0</v>
      </c>
      <c r="J20" s="17">
        <v>0</v>
      </c>
      <c r="K20" s="9">
        <f t="shared" si="6"/>
        <v>0</v>
      </c>
      <c r="L20" s="9" t="s">
        <v>18</v>
      </c>
    </row>
    <row r="21" spans="1:12" s="2" customFormat="1" ht="30" customHeight="1">
      <c r="A21" s="9">
        <v>15</v>
      </c>
      <c r="B21" s="11" t="s">
        <v>30</v>
      </c>
      <c r="C21" s="10">
        <f t="shared" si="1"/>
        <v>2600</v>
      </c>
      <c r="D21" s="13">
        <f t="shared" si="2"/>
        <v>2600</v>
      </c>
      <c r="E21" s="17">
        <f t="shared" si="4"/>
        <v>2</v>
      </c>
      <c r="F21" s="17">
        <v>2</v>
      </c>
      <c r="G21" s="17">
        <v>0</v>
      </c>
      <c r="H21" s="16">
        <f t="shared" si="3"/>
        <v>2</v>
      </c>
      <c r="I21" s="21">
        <f t="shared" si="5"/>
        <v>0</v>
      </c>
      <c r="J21" s="17">
        <v>0</v>
      </c>
      <c r="K21" s="9">
        <f t="shared" si="6"/>
        <v>0</v>
      </c>
      <c r="L21" s="9" t="s">
        <v>18</v>
      </c>
    </row>
    <row r="22" spans="1:12" s="2" customFormat="1" ht="30" customHeight="1">
      <c r="A22" s="9">
        <v>16</v>
      </c>
      <c r="B22" s="11" t="s">
        <v>31</v>
      </c>
      <c r="C22" s="10">
        <f t="shared" si="1"/>
        <v>1300</v>
      </c>
      <c r="D22" s="13">
        <f t="shared" si="2"/>
        <v>1300</v>
      </c>
      <c r="E22" s="17">
        <f t="shared" si="4"/>
        <v>2</v>
      </c>
      <c r="F22" s="17">
        <v>1</v>
      </c>
      <c r="G22" s="17">
        <v>1</v>
      </c>
      <c r="H22" s="16">
        <f t="shared" si="3"/>
        <v>1</v>
      </c>
      <c r="I22" s="21">
        <f t="shared" si="5"/>
        <v>0</v>
      </c>
      <c r="J22" s="17">
        <v>0</v>
      </c>
      <c r="K22" s="9">
        <f t="shared" si="6"/>
        <v>0</v>
      </c>
      <c r="L22" s="9" t="s">
        <v>18</v>
      </c>
    </row>
    <row r="23" spans="1:12" s="2" customFormat="1" ht="30" customHeight="1">
      <c r="A23" s="9">
        <v>17</v>
      </c>
      <c r="B23" s="11" t="s">
        <v>32</v>
      </c>
      <c r="C23" s="10">
        <f t="shared" si="1"/>
        <v>1300</v>
      </c>
      <c r="D23" s="13">
        <f t="shared" si="2"/>
        <v>1300</v>
      </c>
      <c r="E23" s="17">
        <f t="shared" si="4"/>
        <v>1</v>
      </c>
      <c r="F23" s="17">
        <v>1</v>
      </c>
      <c r="G23" s="17">
        <v>0</v>
      </c>
      <c r="H23" s="16">
        <f t="shared" si="3"/>
        <v>1</v>
      </c>
      <c r="I23" s="21">
        <f t="shared" si="5"/>
        <v>0</v>
      </c>
      <c r="J23" s="17">
        <v>0</v>
      </c>
      <c r="K23" s="9">
        <f t="shared" si="6"/>
        <v>0</v>
      </c>
      <c r="L23" s="9" t="s">
        <v>18</v>
      </c>
    </row>
    <row r="24" spans="1:12" s="2" customFormat="1" ht="30" customHeight="1">
      <c r="A24" s="9">
        <v>18</v>
      </c>
      <c r="B24" s="11" t="s">
        <v>33</v>
      </c>
      <c r="C24" s="10">
        <f t="shared" si="1"/>
        <v>2600</v>
      </c>
      <c r="D24" s="13">
        <f t="shared" si="2"/>
        <v>2600</v>
      </c>
      <c r="E24" s="17">
        <f t="shared" si="4"/>
        <v>2</v>
      </c>
      <c r="F24" s="17">
        <v>2</v>
      </c>
      <c r="G24" s="17">
        <v>0</v>
      </c>
      <c r="H24" s="16">
        <f t="shared" si="3"/>
        <v>2</v>
      </c>
      <c r="I24" s="21">
        <f t="shared" si="5"/>
        <v>0</v>
      </c>
      <c r="J24" s="17">
        <v>0</v>
      </c>
      <c r="K24" s="9">
        <f t="shared" si="6"/>
        <v>0</v>
      </c>
      <c r="L24" s="9" t="s">
        <v>18</v>
      </c>
    </row>
    <row r="25" spans="1:12" s="2" customFormat="1" ht="30" customHeight="1">
      <c r="A25" s="9">
        <v>19</v>
      </c>
      <c r="B25" s="11" t="s">
        <v>34</v>
      </c>
      <c r="C25" s="10">
        <f t="shared" ref="C25:C44" si="7">D25+I25</f>
        <v>2600</v>
      </c>
      <c r="D25" s="13">
        <f t="shared" ref="D25:D44" si="8">F25*1300</f>
        <v>2600</v>
      </c>
      <c r="E25" s="17">
        <f t="shared" ref="E25:E44" si="9">F25+G25</f>
        <v>2</v>
      </c>
      <c r="F25" s="17">
        <v>2</v>
      </c>
      <c r="G25" s="17">
        <v>0</v>
      </c>
      <c r="H25" s="16">
        <f t="shared" ref="H25:H44" si="10">F25</f>
        <v>2</v>
      </c>
      <c r="I25" s="21">
        <f t="shared" ref="I25:I44" si="11">K25</f>
        <v>0</v>
      </c>
      <c r="J25" s="17">
        <v>0</v>
      </c>
      <c r="K25" s="9">
        <f t="shared" ref="K25:K44" si="12">J25*100</f>
        <v>0</v>
      </c>
      <c r="L25" s="9" t="s">
        <v>18</v>
      </c>
    </row>
    <row r="26" spans="1:12" s="2" customFormat="1" ht="30" customHeight="1">
      <c r="A26" s="9">
        <v>20</v>
      </c>
      <c r="B26" s="11" t="s">
        <v>35</v>
      </c>
      <c r="C26" s="10">
        <f t="shared" si="7"/>
        <v>1300</v>
      </c>
      <c r="D26" s="13">
        <f t="shared" si="8"/>
        <v>1300</v>
      </c>
      <c r="E26" s="17">
        <f t="shared" si="9"/>
        <v>1</v>
      </c>
      <c r="F26" s="17">
        <v>1</v>
      </c>
      <c r="G26" s="17">
        <v>0</v>
      </c>
      <c r="H26" s="16">
        <f t="shared" si="10"/>
        <v>1</v>
      </c>
      <c r="I26" s="21">
        <f t="shared" si="11"/>
        <v>0</v>
      </c>
      <c r="J26" s="17">
        <v>0</v>
      </c>
      <c r="K26" s="9">
        <f t="shared" si="12"/>
        <v>0</v>
      </c>
      <c r="L26" s="9" t="s">
        <v>18</v>
      </c>
    </row>
    <row r="27" spans="1:12" s="2" customFormat="1" ht="30" customHeight="1">
      <c r="A27" s="9">
        <v>21</v>
      </c>
      <c r="B27" s="11" t="s">
        <v>36</v>
      </c>
      <c r="C27" s="10">
        <f t="shared" si="7"/>
        <v>2600</v>
      </c>
      <c r="D27" s="13">
        <f t="shared" si="8"/>
        <v>2600</v>
      </c>
      <c r="E27" s="17">
        <f t="shared" si="9"/>
        <v>6</v>
      </c>
      <c r="F27" s="17">
        <v>2</v>
      </c>
      <c r="G27" s="17">
        <v>4</v>
      </c>
      <c r="H27" s="16">
        <f t="shared" si="10"/>
        <v>2</v>
      </c>
      <c r="I27" s="21">
        <f t="shared" si="11"/>
        <v>0</v>
      </c>
      <c r="J27" s="17">
        <v>0</v>
      </c>
      <c r="K27" s="9">
        <f t="shared" si="12"/>
        <v>0</v>
      </c>
      <c r="L27" s="9" t="s">
        <v>18</v>
      </c>
    </row>
    <row r="28" spans="1:12" s="2" customFormat="1" ht="30" customHeight="1">
      <c r="A28" s="9">
        <v>22</v>
      </c>
      <c r="B28" s="11" t="s">
        <v>37</v>
      </c>
      <c r="C28" s="10">
        <f t="shared" si="7"/>
        <v>1400</v>
      </c>
      <c r="D28" s="13">
        <f t="shared" si="8"/>
        <v>1300</v>
      </c>
      <c r="E28" s="17">
        <f t="shared" si="9"/>
        <v>1</v>
      </c>
      <c r="F28" s="17">
        <v>1</v>
      </c>
      <c r="G28" s="17">
        <v>0</v>
      </c>
      <c r="H28" s="16">
        <f t="shared" si="10"/>
        <v>1</v>
      </c>
      <c r="I28" s="21">
        <f t="shared" si="11"/>
        <v>100</v>
      </c>
      <c r="J28" s="17">
        <v>1</v>
      </c>
      <c r="K28" s="9">
        <f t="shared" si="12"/>
        <v>100</v>
      </c>
      <c r="L28" s="9" t="s">
        <v>18</v>
      </c>
    </row>
    <row r="29" spans="1:12" s="2" customFormat="1" ht="30" customHeight="1">
      <c r="A29" s="9">
        <v>23</v>
      </c>
      <c r="B29" s="11" t="s">
        <v>38</v>
      </c>
      <c r="C29" s="10">
        <f t="shared" si="7"/>
        <v>0</v>
      </c>
      <c r="D29" s="13">
        <f t="shared" si="8"/>
        <v>0</v>
      </c>
      <c r="E29" s="17">
        <f t="shared" si="9"/>
        <v>2</v>
      </c>
      <c r="F29" s="17">
        <v>0</v>
      </c>
      <c r="G29" s="17">
        <v>2</v>
      </c>
      <c r="H29" s="16">
        <f t="shared" si="10"/>
        <v>0</v>
      </c>
      <c r="I29" s="21">
        <f t="shared" si="11"/>
        <v>0</v>
      </c>
      <c r="J29" s="17">
        <v>0</v>
      </c>
      <c r="K29" s="9">
        <f t="shared" si="12"/>
        <v>0</v>
      </c>
      <c r="L29" s="9" t="s">
        <v>18</v>
      </c>
    </row>
    <row r="30" spans="1:12" s="2" customFormat="1" ht="30" customHeight="1">
      <c r="A30" s="9">
        <v>24</v>
      </c>
      <c r="B30" s="11" t="s">
        <v>39</v>
      </c>
      <c r="C30" s="10">
        <f t="shared" si="7"/>
        <v>2600</v>
      </c>
      <c r="D30" s="13">
        <f t="shared" si="8"/>
        <v>2600</v>
      </c>
      <c r="E30" s="17">
        <f t="shared" si="9"/>
        <v>2</v>
      </c>
      <c r="F30" s="17">
        <v>2</v>
      </c>
      <c r="G30" s="17">
        <v>0</v>
      </c>
      <c r="H30" s="16">
        <f t="shared" si="10"/>
        <v>2</v>
      </c>
      <c r="I30" s="21">
        <f t="shared" si="11"/>
        <v>0</v>
      </c>
      <c r="J30" s="17">
        <v>0</v>
      </c>
      <c r="K30" s="9">
        <f t="shared" si="12"/>
        <v>0</v>
      </c>
      <c r="L30" s="9" t="s">
        <v>18</v>
      </c>
    </row>
    <row r="31" spans="1:12" s="2" customFormat="1" ht="30" customHeight="1">
      <c r="A31" s="9">
        <v>25</v>
      </c>
      <c r="B31" s="11" t="s">
        <v>40</v>
      </c>
      <c r="C31" s="10">
        <f t="shared" si="7"/>
        <v>1300</v>
      </c>
      <c r="D31" s="13">
        <f t="shared" si="8"/>
        <v>1300</v>
      </c>
      <c r="E31" s="17">
        <f t="shared" si="9"/>
        <v>1</v>
      </c>
      <c r="F31" s="17">
        <v>1</v>
      </c>
      <c r="G31" s="17">
        <v>0</v>
      </c>
      <c r="H31" s="16">
        <f t="shared" si="10"/>
        <v>1</v>
      </c>
      <c r="I31" s="21">
        <f t="shared" si="11"/>
        <v>0</v>
      </c>
      <c r="J31" s="17">
        <v>0</v>
      </c>
      <c r="K31" s="9">
        <f t="shared" si="12"/>
        <v>0</v>
      </c>
      <c r="L31" s="9" t="s">
        <v>18</v>
      </c>
    </row>
    <row r="32" spans="1:12" s="2" customFormat="1" ht="30" customHeight="1">
      <c r="A32" s="9">
        <v>26</v>
      </c>
      <c r="B32" s="11" t="s">
        <v>41</v>
      </c>
      <c r="C32" s="10">
        <f t="shared" si="7"/>
        <v>1300</v>
      </c>
      <c r="D32" s="13">
        <f t="shared" si="8"/>
        <v>1300</v>
      </c>
      <c r="E32" s="17">
        <f t="shared" si="9"/>
        <v>1</v>
      </c>
      <c r="F32" s="17">
        <v>1</v>
      </c>
      <c r="G32" s="17">
        <v>0</v>
      </c>
      <c r="H32" s="16">
        <f t="shared" si="10"/>
        <v>1</v>
      </c>
      <c r="I32" s="21">
        <f t="shared" si="11"/>
        <v>0</v>
      </c>
      <c r="J32" s="17">
        <v>0</v>
      </c>
      <c r="K32" s="9">
        <f t="shared" si="12"/>
        <v>0</v>
      </c>
      <c r="L32" s="9" t="s">
        <v>18</v>
      </c>
    </row>
    <row r="33" spans="1:12" s="2" customFormat="1" ht="30" customHeight="1">
      <c r="A33" s="9">
        <v>27</v>
      </c>
      <c r="B33" s="11" t="s">
        <v>42</v>
      </c>
      <c r="C33" s="10">
        <f t="shared" si="7"/>
        <v>2600</v>
      </c>
      <c r="D33" s="13">
        <f t="shared" si="8"/>
        <v>2600</v>
      </c>
      <c r="E33" s="17">
        <f t="shared" si="9"/>
        <v>2</v>
      </c>
      <c r="F33" s="17">
        <v>2</v>
      </c>
      <c r="G33" s="17">
        <v>0</v>
      </c>
      <c r="H33" s="16">
        <f t="shared" si="10"/>
        <v>2</v>
      </c>
      <c r="I33" s="21">
        <f t="shared" si="11"/>
        <v>0</v>
      </c>
      <c r="J33" s="17">
        <v>0</v>
      </c>
      <c r="K33" s="9">
        <f t="shared" si="12"/>
        <v>0</v>
      </c>
      <c r="L33" s="9" t="s">
        <v>18</v>
      </c>
    </row>
    <row r="34" spans="1:12" s="2" customFormat="1" ht="30" customHeight="1">
      <c r="A34" s="9">
        <v>28</v>
      </c>
      <c r="B34" s="11" t="s">
        <v>43</v>
      </c>
      <c r="C34" s="10">
        <f t="shared" si="7"/>
        <v>1300</v>
      </c>
      <c r="D34" s="13">
        <f t="shared" si="8"/>
        <v>1300</v>
      </c>
      <c r="E34" s="17">
        <f t="shared" si="9"/>
        <v>2</v>
      </c>
      <c r="F34" s="17">
        <v>1</v>
      </c>
      <c r="G34" s="17">
        <v>1</v>
      </c>
      <c r="H34" s="16">
        <f t="shared" si="10"/>
        <v>1</v>
      </c>
      <c r="I34" s="21">
        <f t="shared" si="11"/>
        <v>0</v>
      </c>
      <c r="J34" s="17">
        <v>0</v>
      </c>
      <c r="K34" s="9">
        <f t="shared" si="12"/>
        <v>0</v>
      </c>
      <c r="L34" s="9" t="s">
        <v>18</v>
      </c>
    </row>
    <row r="35" spans="1:12" s="2" customFormat="1" ht="30" customHeight="1">
      <c r="A35" s="9">
        <v>29</v>
      </c>
      <c r="B35" s="11" t="s">
        <v>44</v>
      </c>
      <c r="C35" s="10">
        <f t="shared" si="7"/>
        <v>3900</v>
      </c>
      <c r="D35" s="13">
        <f t="shared" si="8"/>
        <v>3900</v>
      </c>
      <c r="E35" s="17">
        <f t="shared" si="9"/>
        <v>3</v>
      </c>
      <c r="F35" s="17">
        <v>3</v>
      </c>
      <c r="G35" s="17">
        <v>0</v>
      </c>
      <c r="H35" s="16">
        <f t="shared" si="10"/>
        <v>3</v>
      </c>
      <c r="I35" s="21">
        <f t="shared" si="11"/>
        <v>0</v>
      </c>
      <c r="J35" s="17">
        <v>0</v>
      </c>
      <c r="K35" s="9">
        <f t="shared" si="12"/>
        <v>0</v>
      </c>
      <c r="L35" s="9" t="s">
        <v>18</v>
      </c>
    </row>
    <row r="36" spans="1:12" s="2" customFormat="1" ht="30" customHeight="1">
      <c r="A36" s="9">
        <v>30</v>
      </c>
      <c r="B36" s="11" t="s">
        <v>45</v>
      </c>
      <c r="C36" s="10">
        <f t="shared" si="7"/>
        <v>5200</v>
      </c>
      <c r="D36" s="13">
        <f t="shared" si="8"/>
        <v>5200</v>
      </c>
      <c r="E36" s="17">
        <f t="shared" si="9"/>
        <v>4</v>
      </c>
      <c r="F36" s="17">
        <v>4</v>
      </c>
      <c r="G36" s="17">
        <v>0</v>
      </c>
      <c r="H36" s="16">
        <f t="shared" si="10"/>
        <v>4</v>
      </c>
      <c r="I36" s="21">
        <f t="shared" si="11"/>
        <v>0</v>
      </c>
      <c r="J36" s="17">
        <v>0</v>
      </c>
      <c r="K36" s="9">
        <f t="shared" si="12"/>
        <v>0</v>
      </c>
      <c r="L36" s="9" t="s">
        <v>18</v>
      </c>
    </row>
    <row r="37" spans="1:12" s="2" customFormat="1" ht="30" customHeight="1">
      <c r="A37" s="9">
        <v>31</v>
      </c>
      <c r="B37" s="11" t="s">
        <v>46</v>
      </c>
      <c r="C37" s="10">
        <f t="shared" si="7"/>
        <v>1400</v>
      </c>
      <c r="D37" s="13">
        <f t="shared" si="8"/>
        <v>1300</v>
      </c>
      <c r="E37" s="17">
        <f t="shared" si="9"/>
        <v>1</v>
      </c>
      <c r="F37" s="17">
        <v>1</v>
      </c>
      <c r="G37" s="17">
        <v>0</v>
      </c>
      <c r="H37" s="16">
        <f t="shared" si="10"/>
        <v>1</v>
      </c>
      <c r="I37" s="21">
        <f t="shared" si="11"/>
        <v>100</v>
      </c>
      <c r="J37" s="17">
        <v>1</v>
      </c>
      <c r="K37" s="9">
        <f t="shared" si="12"/>
        <v>100</v>
      </c>
      <c r="L37" s="9" t="s">
        <v>18</v>
      </c>
    </row>
    <row r="38" spans="1:12" s="2" customFormat="1" ht="30" customHeight="1">
      <c r="A38" s="9">
        <v>32</v>
      </c>
      <c r="B38" s="11" t="s">
        <v>47</v>
      </c>
      <c r="C38" s="10">
        <f t="shared" si="7"/>
        <v>1300</v>
      </c>
      <c r="D38" s="13">
        <f t="shared" si="8"/>
        <v>1300</v>
      </c>
      <c r="E38" s="17">
        <f t="shared" si="9"/>
        <v>1</v>
      </c>
      <c r="F38" s="17">
        <v>1</v>
      </c>
      <c r="G38" s="17">
        <v>0</v>
      </c>
      <c r="H38" s="16">
        <f t="shared" si="10"/>
        <v>1</v>
      </c>
      <c r="I38" s="21">
        <f t="shared" si="11"/>
        <v>0</v>
      </c>
      <c r="J38" s="17">
        <v>0</v>
      </c>
      <c r="K38" s="9">
        <f t="shared" si="12"/>
        <v>0</v>
      </c>
      <c r="L38" s="9" t="s">
        <v>18</v>
      </c>
    </row>
    <row r="39" spans="1:12" s="2" customFormat="1" ht="30" customHeight="1">
      <c r="A39" s="9">
        <v>33</v>
      </c>
      <c r="B39" s="11" t="s">
        <v>48</v>
      </c>
      <c r="C39" s="10">
        <f t="shared" si="7"/>
        <v>1400</v>
      </c>
      <c r="D39" s="13">
        <f t="shared" si="8"/>
        <v>1300</v>
      </c>
      <c r="E39" s="17">
        <f t="shared" si="9"/>
        <v>1</v>
      </c>
      <c r="F39" s="17">
        <v>1</v>
      </c>
      <c r="G39" s="17">
        <v>0</v>
      </c>
      <c r="H39" s="16">
        <f t="shared" si="10"/>
        <v>1</v>
      </c>
      <c r="I39" s="21">
        <f t="shared" si="11"/>
        <v>100</v>
      </c>
      <c r="J39" s="17">
        <v>1</v>
      </c>
      <c r="K39" s="9">
        <f t="shared" si="12"/>
        <v>100</v>
      </c>
      <c r="L39" s="9" t="s">
        <v>18</v>
      </c>
    </row>
    <row r="40" spans="1:12" s="2" customFormat="1" ht="30" customHeight="1">
      <c r="A40" s="9">
        <v>34</v>
      </c>
      <c r="B40" s="11" t="s">
        <v>49</v>
      </c>
      <c r="C40" s="10">
        <f t="shared" si="7"/>
        <v>7800</v>
      </c>
      <c r="D40" s="13">
        <f t="shared" si="8"/>
        <v>7800</v>
      </c>
      <c r="E40" s="17">
        <f t="shared" si="9"/>
        <v>10</v>
      </c>
      <c r="F40" s="17">
        <v>6</v>
      </c>
      <c r="G40" s="17">
        <v>4</v>
      </c>
      <c r="H40" s="16">
        <f t="shared" si="10"/>
        <v>6</v>
      </c>
      <c r="I40" s="21">
        <f t="shared" si="11"/>
        <v>0</v>
      </c>
      <c r="J40" s="17">
        <v>0</v>
      </c>
      <c r="K40" s="9">
        <f t="shared" si="12"/>
        <v>0</v>
      </c>
      <c r="L40" s="9" t="s">
        <v>18</v>
      </c>
    </row>
    <row r="41" spans="1:12" s="2" customFormat="1" ht="30" customHeight="1">
      <c r="A41" s="9">
        <v>35</v>
      </c>
      <c r="B41" s="11" t="s">
        <v>50</v>
      </c>
      <c r="C41" s="10">
        <f t="shared" si="7"/>
        <v>3900</v>
      </c>
      <c r="D41" s="13">
        <f t="shared" si="8"/>
        <v>3900</v>
      </c>
      <c r="E41" s="17">
        <f t="shared" si="9"/>
        <v>3</v>
      </c>
      <c r="F41" s="17">
        <v>3</v>
      </c>
      <c r="G41" s="17">
        <v>0</v>
      </c>
      <c r="H41" s="16">
        <f t="shared" si="10"/>
        <v>3</v>
      </c>
      <c r="I41" s="21">
        <f t="shared" si="11"/>
        <v>0</v>
      </c>
      <c r="J41" s="17">
        <v>0</v>
      </c>
      <c r="K41" s="9">
        <f t="shared" si="12"/>
        <v>0</v>
      </c>
      <c r="L41" s="9" t="s">
        <v>18</v>
      </c>
    </row>
    <row r="42" spans="1:12" s="2" customFormat="1" ht="30" customHeight="1">
      <c r="A42" s="9">
        <v>36</v>
      </c>
      <c r="B42" s="11" t="s">
        <v>51</v>
      </c>
      <c r="C42" s="10">
        <f t="shared" si="7"/>
        <v>1300</v>
      </c>
      <c r="D42" s="13">
        <f t="shared" si="8"/>
        <v>1300</v>
      </c>
      <c r="E42" s="17">
        <f t="shared" si="9"/>
        <v>1</v>
      </c>
      <c r="F42" s="17">
        <v>1</v>
      </c>
      <c r="G42" s="17">
        <v>0</v>
      </c>
      <c r="H42" s="16">
        <f t="shared" si="10"/>
        <v>1</v>
      </c>
      <c r="I42" s="21">
        <f t="shared" si="11"/>
        <v>0</v>
      </c>
      <c r="J42" s="17">
        <v>0</v>
      </c>
      <c r="K42" s="9">
        <f t="shared" si="12"/>
        <v>0</v>
      </c>
      <c r="L42" s="9" t="s">
        <v>18</v>
      </c>
    </row>
    <row r="43" spans="1:12" s="2" customFormat="1" ht="30" customHeight="1">
      <c r="A43" s="9">
        <v>37</v>
      </c>
      <c r="B43" s="11" t="s">
        <v>52</v>
      </c>
      <c r="C43" s="10">
        <f t="shared" si="7"/>
        <v>1300</v>
      </c>
      <c r="D43" s="13">
        <f t="shared" si="8"/>
        <v>1300</v>
      </c>
      <c r="E43" s="17">
        <f t="shared" si="9"/>
        <v>1</v>
      </c>
      <c r="F43" s="17">
        <v>1</v>
      </c>
      <c r="G43" s="17">
        <v>0</v>
      </c>
      <c r="H43" s="16">
        <f t="shared" si="10"/>
        <v>1</v>
      </c>
      <c r="I43" s="21">
        <f t="shared" si="11"/>
        <v>0</v>
      </c>
      <c r="J43" s="17">
        <v>0</v>
      </c>
      <c r="K43" s="9">
        <f t="shared" si="12"/>
        <v>0</v>
      </c>
      <c r="L43" s="9" t="s">
        <v>18</v>
      </c>
    </row>
    <row r="44" spans="1:12" s="2" customFormat="1" ht="30" customHeight="1">
      <c r="A44" s="9">
        <v>38</v>
      </c>
      <c r="B44" s="11" t="s">
        <v>53</v>
      </c>
      <c r="C44" s="10">
        <f t="shared" si="7"/>
        <v>1300</v>
      </c>
      <c r="D44" s="13">
        <f t="shared" si="8"/>
        <v>1300</v>
      </c>
      <c r="E44" s="17">
        <f t="shared" si="9"/>
        <v>1</v>
      </c>
      <c r="F44" s="17">
        <v>1</v>
      </c>
      <c r="G44" s="17">
        <v>0</v>
      </c>
      <c r="H44" s="16">
        <f t="shared" si="10"/>
        <v>1</v>
      </c>
      <c r="I44" s="21">
        <f t="shared" si="11"/>
        <v>0</v>
      </c>
      <c r="J44" s="17">
        <v>0</v>
      </c>
      <c r="K44" s="9">
        <f t="shared" si="12"/>
        <v>0</v>
      </c>
      <c r="L44" s="9" t="s">
        <v>18</v>
      </c>
    </row>
    <row r="45" spans="1:12" s="2" customFormat="1" ht="30" customHeight="1">
      <c r="A45" s="9">
        <v>39</v>
      </c>
      <c r="B45" s="11" t="s">
        <v>54</v>
      </c>
      <c r="C45" s="10">
        <f t="shared" si="1"/>
        <v>1300</v>
      </c>
      <c r="D45" s="13">
        <f t="shared" si="2"/>
        <v>1300</v>
      </c>
      <c r="E45" s="17">
        <f t="shared" si="4"/>
        <v>1</v>
      </c>
      <c r="F45" s="17">
        <v>1</v>
      </c>
      <c r="G45" s="17">
        <v>0</v>
      </c>
      <c r="H45" s="16">
        <f t="shared" si="3"/>
        <v>1</v>
      </c>
      <c r="I45" s="21">
        <f t="shared" si="5"/>
        <v>0</v>
      </c>
      <c r="J45" s="17">
        <v>0</v>
      </c>
      <c r="K45" s="9">
        <f t="shared" si="6"/>
        <v>0</v>
      </c>
      <c r="L45" s="9" t="s">
        <v>18</v>
      </c>
    </row>
    <row r="46" spans="1:12" s="2" customFormat="1" ht="30" customHeight="1">
      <c r="A46" s="9">
        <v>40</v>
      </c>
      <c r="B46" s="11" t="s">
        <v>55</v>
      </c>
      <c r="C46" s="10">
        <f t="shared" si="1"/>
        <v>10400</v>
      </c>
      <c r="D46" s="13">
        <f t="shared" si="2"/>
        <v>10400</v>
      </c>
      <c r="E46" s="17">
        <f t="shared" si="4"/>
        <v>8</v>
      </c>
      <c r="F46" s="17">
        <v>8</v>
      </c>
      <c r="G46" s="17">
        <v>0</v>
      </c>
      <c r="H46" s="16">
        <f t="shared" si="3"/>
        <v>8</v>
      </c>
      <c r="I46" s="21">
        <f t="shared" si="5"/>
        <v>0</v>
      </c>
      <c r="J46" s="17">
        <v>0</v>
      </c>
      <c r="K46" s="9">
        <f t="shared" si="6"/>
        <v>0</v>
      </c>
      <c r="L46" s="9" t="s">
        <v>18</v>
      </c>
    </row>
    <row r="47" spans="1:12" s="2" customFormat="1" ht="30" customHeight="1">
      <c r="A47" s="9">
        <v>41</v>
      </c>
      <c r="B47" s="11" t="s">
        <v>56</v>
      </c>
      <c r="C47" s="10">
        <f t="shared" si="1"/>
        <v>5200</v>
      </c>
      <c r="D47" s="13">
        <f t="shared" si="2"/>
        <v>5200</v>
      </c>
      <c r="E47" s="17">
        <f t="shared" si="4"/>
        <v>4</v>
      </c>
      <c r="F47" s="17">
        <v>4</v>
      </c>
      <c r="G47" s="17">
        <v>0</v>
      </c>
      <c r="H47" s="16">
        <f t="shared" si="3"/>
        <v>4</v>
      </c>
      <c r="I47" s="21">
        <f t="shared" si="5"/>
        <v>0</v>
      </c>
      <c r="J47" s="17">
        <v>0</v>
      </c>
      <c r="K47" s="9">
        <f t="shared" si="6"/>
        <v>0</v>
      </c>
      <c r="L47" s="9" t="s">
        <v>18</v>
      </c>
    </row>
    <row r="48" spans="1:12" s="2" customFormat="1" ht="30" customHeight="1">
      <c r="A48" s="9">
        <v>42</v>
      </c>
      <c r="B48" s="11" t="s">
        <v>57</v>
      </c>
      <c r="C48" s="10">
        <f t="shared" si="1"/>
        <v>2700</v>
      </c>
      <c r="D48" s="13">
        <f t="shared" si="2"/>
        <v>2600</v>
      </c>
      <c r="E48" s="17">
        <f t="shared" si="4"/>
        <v>2</v>
      </c>
      <c r="F48" s="17">
        <v>2</v>
      </c>
      <c r="G48" s="17">
        <v>0</v>
      </c>
      <c r="H48" s="16">
        <f t="shared" si="3"/>
        <v>2</v>
      </c>
      <c r="I48" s="21">
        <f t="shared" si="5"/>
        <v>100</v>
      </c>
      <c r="J48" s="17">
        <v>1</v>
      </c>
      <c r="K48" s="9">
        <f t="shared" si="6"/>
        <v>100</v>
      </c>
      <c r="L48" s="9" t="s">
        <v>18</v>
      </c>
    </row>
    <row r="49" spans="1:12" s="2" customFormat="1" ht="30" customHeight="1">
      <c r="A49" s="9">
        <v>43</v>
      </c>
      <c r="B49" s="11" t="s">
        <v>58</v>
      </c>
      <c r="C49" s="10">
        <f t="shared" si="1"/>
        <v>1300</v>
      </c>
      <c r="D49" s="13">
        <f t="shared" si="2"/>
        <v>1300</v>
      </c>
      <c r="E49" s="17">
        <f t="shared" si="4"/>
        <v>1</v>
      </c>
      <c r="F49" s="17">
        <v>1</v>
      </c>
      <c r="G49" s="17">
        <v>0</v>
      </c>
      <c r="H49" s="16">
        <f t="shared" si="3"/>
        <v>1</v>
      </c>
      <c r="I49" s="21">
        <f t="shared" si="5"/>
        <v>0</v>
      </c>
      <c r="J49" s="17">
        <v>0</v>
      </c>
      <c r="K49" s="9">
        <f t="shared" si="6"/>
        <v>0</v>
      </c>
      <c r="L49" s="9" t="s">
        <v>18</v>
      </c>
    </row>
    <row r="50" spans="1:12" s="2" customFormat="1" ht="30" customHeight="1">
      <c r="A50" s="9">
        <v>44</v>
      </c>
      <c r="B50" s="11" t="s">
        <v>59</v>
      </c>
      <c r="C50" s="10">
        <f t="shared" si="1"/>
        <v>1300</v>
      </c>
      <c r="D50" s="13">
        <f t="shared" si="2"/>
        <v>1300</v>
      </c>
      <c r="E50" s="17">
        <f t="shared" si="4"/>
        <v>1</v>
      </c>
      <c r="F50" s="17">
        <v>1</v>
      </c>
      <c r="G50" s="17">
        <v>0</v>
      </c>
      <c r="H50" s="16">
        <f t="shared" si="3"/>
        <v>1</v>
      </c>
      <c r="I50" s="21">
        <f t="shared" si="5"/>
        <v>0</v>
      </c>
      <c r="J50" s="17">
        <v>0</v>
      </c>
      <c r="K50" s="9">
        <f t="shared" si="6"/>
        <v>0</v>
      </c>
      <c r="L50" s="9" t="s">
        <v>18</v>
      </c>
    </row>
    <row r="51" spans="1:12" s="2" customFormat="1" ht="30" customHeight="1">
      <c r="A51" s="9">
        <v>45</v>
      </c>
      <c r="B51" s="11" t="s">
        <v>60</v>
      </c>
      <c r="C51" s="10">
        <f t="shared" si="1"/>
        <v>4000</v>
      </c>
      <c r="D51" s="13">
        <f t="shared" si="2"/>
        <v>3900</v>
      </c>
      <c r="E51" s="17">
        <f t="shared" si="4"/>
        <v>3</v>
      </c>
      <c r="F51" s="17">
        <v>3</v>
      </c>
      <c r="G51" s="17">
        <v>0</v>
      </c>
      <c r="H51" s="16">
        <f t="shared" si="3"/>
        <v>3</v>
      </c>
      <c r="I51" s="21">
        <f t="shared" si="5"/>
        <v>100</v>
      </c>
      <c r="J51" s="17">
        <v>1</v>
      </c>
      <c r="K51" s="9">
        <f t="shared" si="6"/>
        <v>100</v>
      </c>
      <c r="L51" s="9" t="s">
        <v>18</v>
      </c>
    </row>
    <row r="52" spans="1:12" s="2" customFormat="1" ht="30" customHeight="1">
      <c r="A52" s="9">
        <v>46</v>
      </c>
      <c r="B52" s="11" t="s">
        <v>61</v>
      </c>
      <c r="C52" s="10">
        <f t="shared" si="1"/>
        <v>1300</v>
      </c>
      <c r="D52" s="13">
        <f t="shared" si="2"/>
        <v>1300</v>
      </c>
      <c r="E52" s="17">
        <f t="shared" si="4"/>
        <v>1</v>
      </c>
      <c r="F52" s="17">
        <v>1</v>
      </c>
      <c r="G52" s="17">
        <v>0</v>
      </c>
      <c r="H52" s="16">
        <f t="shared" si="3"/>
        <v>1</v>
      </c>
      <c r="I52" s="21">
        <f t="shared" si="5"/>
        <v>0</v>
      </c>
      <c r="J52" s="17">
        <v>0</v>
      </c>
      <c r="K52" s="9">
        <f t="shared" si="6"/>
        <v>0</v>
      </c>
      <c r="L52" s="9" t="s">
        <v>18</v>
      </c>
    </row>
    <row r="53" spans="1:12" s="2" customFormat="1" ht="30" customHeight="1">
      <c r="A53" s="9">
        <v>47</v>
      </c>
      <c r="B53" s="11" t="s">
        <v>62</v>
      </c>
      <c r="C53" s="10">
        <f t="shared" si="1"/>
        <v>2600</v>
      </c>
      <c r="D53" s="13">
        <f t="shared" si="2"/>
        <v>2600</v>
      </c>
      <c r="E53" s="17">
        <f t="shared" si="4"/>
        <v>2</v>
      </c>
      <c r="F53" s="17">
        <v>2</v>
      </c>
      <c r="G53" s="17">
        <v>0</v>
      </c>
      <c r="H53" s="16">
        <f t="shared" si="3"/>
        <v>2</v>
      </c>
      <c r="I53" s="21">
        <f t="shared" si="5"/>
        <v>0</v>
      </c>
      <c r="J53" s="17">
        <v>0</v>
      </c>
      <c r="K53" s="9">
        <f t="shared" si="6"/>
        <v>0</v>
      </c>
      <c r="L53" s="9" t="s">
        <v>18</v>
      </c>
    </row>
    <row r="54" spans="1:12" s="2" customFormat="1" ht="30" customHeight="1">
      <c r="A54" s="9">
        <v>48</v>
      </c>
      <c r="B54" s="11" t="s">
        <v>63</v>
      </c>
      <c r="C54" s="10">
        <f t="shared" si="1"/>
        <v>2600</v>
      </c>
      <c r="D54" s="13">
        <f t="shared" si="2"/>
        <v>2600</v>
      </c>
      <c r="E54" s="17">
        <f t="shared" si="4"/>
        <v>2</v>
      </c>
      <c r="F54" s="17">
        <v>2</v>
      </c>
      <c r="G54" s="17">
        <v>0</v>
      </c>
      <c r="H54" s="16">
        <f t="shared" si="3"/>
        <v>2</v>
      </c>
      <c r="I54" s="21">
        <f t="shared" si="5"/>
        <v>0</v>
      </c>
      <c r="J54" s="17">
        <v>0</v>
      </c>
      <c r="K54" s="9">
        <f t="shared" si="6"/>
        <v>0</v>
      </c>
      <c r="L54" s="9" t="s">
        <v>18</v>
      </c>
    </row>
    <row r="55" spans="1:12" s="2" customFormat="1" ht="30" customHeight="1">
      <c r="A55" s="9">
        <v>49</v>
      </c>
      <c r="B55" s="11" t="s">
        <v>64</v>
      </c>
      <c r="C55" s="10">
        <f t="shared" si="1"/>
        <v>5200</v>
      </c>
      <c r="D55" s="13">
        <f t="shared" si="2"/>
        <v>5200</v>
      </c>
      <c r="E55" s="17">
        <f t="shared" si="4"/>
        <v>7</v>
      </c>
      <c r="F55" s="17">
        <v>4</v>
      </c>
      <c r="G55" s="17">
        <v>3</v>
      </c>
      <c r="H55" s="16">
        <f t="shared" si="3"/>
        <v>4</v>
      </c>
      <c r="I55" s="21">
        <f t="shared" si="5"/>
        <v>0</v>
      </c>
      <c r="J55" s="17">
        <v>0</v>
      </c>
      <c r="K55" s="9">
        <f t="shared" si="6"/>
        <v>0</v>
      </c>
      <c r="L55" s="9" t="s">
        <v>18</v>
      </c>
    </row>
    <row r="56" spans="1:12" s="2" customFormat="1" ht="30" customHeight="1">
      <c r="A56" s="9">
        <v>50</v>
      </c>
      <c r="B56" s="11" t="s">
        <v>65</v>
      </c>
      <c r="C56" s="10">
        <f t="shared" ref="C56:C57" si="13">D56+I56</f>
        <v>1300</v>
      </c>
      <c r="D56" s="13">
        <f t="shared" ref="D56:D57" si="14">F56*1300</f>
        <v>1300</v>
      </c>
      <c r="E56" s="17">
        <f t="shared" ref="E56:E57" si="15">F56+G56</f>
        <v>1</v>
      </c>
      <c r="F56" s="17">
        <v>1</v>
      </c>
      <c r="G56" s="17">
        <v>0</v>
      </c>
      <c r="H56" s="16">
        <f t="shared" ref="H56:H57" si="16">F56</f>
        <v>1</v>
      </c>
      <c r="I56" s="22">
        <f t="shared" si="5"/>
        <v>0</v>
      </c>
      <c r="J56" s="17">
        <v>0</v>
      </c>
      <c r="K56" s="9">
        <f t="shared" ref="K56:K57" si="17">J56*100</f>
        <v>0</v>
      </c>
      <c r="L56" s="9" t="s">
        <v>18</v>
      </c>
    </row>
    <row r="57" spans="1:12" s="2" customFormat="1" ht="30" customHeight="1">
      <c r="A57" s="9">
        <v>51</v>
      </c>
      <c r="B57" s="11" t="s">
        <v>66</v>
      </c>
      <c r="C57" s="10">
        <f t="shared" si="13"/>
        <v>28600</v>
      </c>
      <c r="D57" s="13">
        <f t="shared" si="14"/>
        <v>28600</v>
      </c>
      <c r="E57" s="17">
        <f t="shared" si="15"/>
        <v>22</v>
      </c>
      <c r="F57" s="17">
        <v>22</v>
      </c>
      <c r="G57" s="17">
        <v>0</v>
      </c>
      <c r="H57" s="16">
        <f t="shared" si="16"/>
        <v>22</v>
      </c>
      <c r="I57" s="21">
        <f t="shared" ref="I57" si="18">K57</f>
        <v>0</v>
      </c>
      <c r="J57" s="17">
        <v>0</v>
      </c>
      <c r="K57" s="9">
        <f t="shared" si="17"/>
        <v>0</v>
      </c>
      <c r="L57" s="9" t="s">
        <v>18</v>
      </c>
    </row>
    <row r="58" spans="1:12" s="2" customFormat="1" ht="30" customHeight="1">
      <c r="A58" s="9">
        <v>52</v>
      </c>
      <c r="B58" s="11" t="s">
        <v>67</v>
      </c>
      <c r="C58" s="10">
        <f t="shared" si="1"/>
        <v>1300</v>
      </c>
      <c r="D58" s="13">
        <f t="shared" si="2"/>
        <v>1300</v>
      </c>
      <c r="E58" s="17">
        <f t="shared" si="4"/>
        <v>1</v>
      </c>
      <c r="F58" s="17">
        <v>1</v>
      </c>
      <c r="G58" s="17">
        <v>0</v>
      </c>
      <c r="H58" s="16">
        <f t="shared" si="3"/>
        <v>1</v>
      </c>
      <c r="I58" s="21">
        <f t="shared" si="5"/>
        <v>0</v>
      </c>
      <c r="J58" s="17">
        <v>0</v>
      </c>
      <c r="K58" s="9">
        <f t="shared" si="6"/>
        <v>0</v>
      </c>
      <c r="L58" s="9" t="s">
        <v>18</v>
      </c>
    </row>
    <row r="59" spans="1:12" s="2" customFormat="1" ht="30" customHeight="1">
      <c r="A59" s="9">
        <v>53</v>
      </c>
      <c r="B59" s="11" t="s">
        <v>68</v>
      </c>
      <c r="C59" s="10">
        <f t="shared" si="1"/>
        <v>1300</v>
      </c>
      <c r="D59" s="13">
        <f t="shared" si="2"/>
        <v>1300</v>
      </c>
      <c r="E59" s="17">
        <f t="shared" si="4"/>
        <v>1</v>
      </c>
      <c r="F59" s="17">
        <v>1</v>
      </c>
      <c r="G59" s="17">
        <v>0</v>
      </c>
      <c r="H59" s="16">
        <f t="shared" si="3"/>
        <v>1</v>
      </c>
      <c r="I59" s="21">
        <f t="shared" si="5"/>
        <v>0</v>
      </c>
      <c r="J59" s="17">
        <v>0</v>
      </c>
      <c r="K59" s="9">
        <f t="shared" si="6"/>
        <v>0</v>
      </c>
      <c r="L59" s="9" t="s">
        <v>18</v>
      </c>
    </row>
    <row r="60" spans="1:12" s="2" customFormat="1" ht="30" customHeight="1">
      <c r="A60" s="9">
        <v>54</v>
      </c>
      <c r="B60" s="11" t="s">
        <v>69</v>
      </c>
      <c r="C60" s="10">
        <f t="shared" ref="C60" si="19">D60+I60</f>
        <v>1300</v>
      </c>
      <c r="D60" s="13">
        <f t="shared" ref="D60" si="20">F60*1300</f>
        <v>1300</v>
      </c>
      <c r="E60" s="17">
        <f t="shared" ref="E60" si="21">F60+G60</f>
        <v>1</v>
      </c>
      <c r="F60" s="17">
        <v>1</v>
      </c>
      <c r="G60" s="17">
        <v>0</v>
      </c>
      <c r="H60" s="16">
        <f t="shared" ref="H60" si="22">F60</f>
        <v>1</v>
      </c>
      <c r="I60" s="21">
        <f t="shared" ref="I60" si="23">K60</f>
        <v>0</v>
      </c>
      <c r="J60" s="17">
        <v>0</v>
      </c>
      <c r="K60" s="9">
        <f t="shared" ref="K60" si="24">J60*100</f>
        <v>0</v>
      </c>
      <c r="L60" s="9" t="s">
        <v>18</v>
      </c>
    </row>
    <row r="61" spans="1:12" ht="30" customHeight="1">
      <c r="A61" s="9">
        <v>55</v>
      </c>
      <c r="B61" s="14" t="s">
        <v>70</v>
      </c>
      <c r="C61" s="10">
        <f t="shared" si="1"/>
        <v>1300</v>
      </c>
      <c r="D61" s="13">
        <f t="shared" si="2"/>
        <v>1300</v>
      </c>
      <c r="E61" s="17">
        <f t="shared" si="4"/>
        <v>1</v>
      </c>
      <c r="F61" s="17">
        <v>1</v>
      </c>
      <c r="G61" s="17">
        <v>0</v>
      </c>
      <c r="H61" s="16">
        <f t="shared" si="3"/>
        <v>1</v>
      </c>
      <c r="I61" s="21">
        <f t="shared" si="5"/>
        <v>0</v>
      </c>
      <c r="J61" s="17">
        <v>0</v>
      </c>
      <c r="K61" s="9">
        <f t="shared" si="6"/>
        <v>0</v>
      </c>
      <c r="L61" s="9" t="s">
        <v>18</v>
      </c>
    </row>
  </sheetData>
  <mergeCells count="10">
    <mergeCell ref="A6:B6"/>
    <mergeCell ref="A3:A5"/>
    <mergeCell ref="B3:B5"/>
    <mergeCell ref="C4:C5"/>
    <mergeCell ref="L3:L5"/>
    <mergeCell ref="A1:L1"/>
    <mergeCell ref="A2:L2"/>
    <mergeCell ref="C3:K3"/>
    <mergeCell ref="D4:H4"/>
    <mergeCell ref="I4:K4"/>
  </mergeCells>
  <phoneticPr fontId="15" type="noConversion"/>
  <pageMargins left="0.75138888888888899" right="0.75138888888888899" top="1" bottom="1" header="0.51180555555555596" footer="0.51180555555555596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区县报给财政局的模板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陈晓溪</cp:lastModifiedBy>
  <dcterms:created xsi:type="dcterms:W3CDTF">2018-08-14T16:40:00Z</dcterms:created>
  <dcterms:modified xsi:type="dcterms:W3CDTF">2024-11-08T01:35:45Z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54911CFA1F8BB31702F4C666556070D0</vt:lpwstr>
  </property>
</Properties>
</file>