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9" sheetId="1" r:id="rId1"/>
    <sheet name="10" sheetId="2" r:id="rId2"/>
    <sheet name="11" sheetId="3" r:id="rId3"/>
  </sheets>
  <calcPr calcId="144525"/>
</workbook>
</file>

<file path=xl/sharedStrings.xml><?xml version="1.0" encoding="utf-8"?>
<sst xmlns="http://schemas.openxmlformats.org/spreadsheetml/2006/main" count="192" uniqueCount="108">
  <si>
    <t>附表1</t>
  </si>
  <si>
    <t>两江新区2021年地方政府债务限额及余额决算情况表</t>
  </si>
  <si>
    <t>单位：亿元</t>
  </si>
  <si>
    <t>地   区</t>
  </si>
  <si>
    <t>2021年债务限额</t>
  </si>
  <si>
    <t>2021年债务余额预计执行数</t>
  </si>
  <si>
    <t>一般债务</t>
  </si>
  <si>
    <t>专项债务</t>
  </si>
  <si>
    <t>A=B+C</t>
  </si>
  <si>
    <t>B</t>
  </si>
  <si>
    <t>C</t>
  </si>
  <si>
    <t>D=E+F</t>
  </si>
  <si>
    <t>E</t>
  </si>
  <si>
    <t>F</t>
  </si>
  <si>
    <t>两江新区</t>
  </si>
  <si>
    <t>注：本表反映上一年度两江新区政府债务限额及余额决算数。</t>
  </si>
  <si>
    <t>附表2</t>
  </si>
  <si>
    <t>重庆市两江新区2021年地方政府债券使用情况表</t>
  </si>
  <si>
    <t>项目名称</t>
  </si>
  <si>
    <t>项目编号</t>
  </si>
  <si>
    <t>项目领域</t>
  </si>
  <si>
    <t>项目主管部门</t>
  </si>
  <si>
    <t>项目实施单位</t>
  </si>
  <si>
    <t>债券性质</t>
  </si>
  <si>
    <t>债券规模</t>
  </si>
  <si>
    <t>发行时间（年/月）</t>
  </si>
  <si>
    <t>龙兴园区城市功能配套工程</t>
  </si>
  <si>
    <t>P21500199-0004</t>
  </si>
  <si>
    <t>职业教育</t>
  </si>
  <si>
    <t>重庆两江新区国有资产监督管理局</t>
  </si>
  <si>
    <t>重庆两江新区开发投资集团有限公司</t>
  </si>
  <si>
    <t>一般债券</t>
  </si>
  <si>
    <t>两江新区龙兴工业园城市品质提升配套基础设施工程</t>
  </si>
  <si>
    <t>P20500199-0023</t>
  </si>
  <si>
    <t>产业园区基础设施</t>
  </si>
  <si>
    <t>重庆保税港区开发管理集团有限公司</t>
  </si>
  <si>
    <t>专项债券</t>
  </si>
  <si>
    <t>北京理工大学重庆创新中心及基础配套设施建设工程</t>
  </si>
  <si>
    <t>P19500199-0015</t>
  </si>
  <si>
    <t>其他社会事业</t>
  </si>
  <si>
    <t>两江国际汽车城基础设施改造提升工程</t>
  </si>
  <si>
    <t>P19500199-0023</t>
  </si>
  <si>
    <t>两江新区龙兴工业园区升级配套基础设施工程</t>
  </si>
  <si>
    <t>P19500199-0010</t>
  </si>
  <si>
    <t>两江新区龙兴古镇提档升级配套基础设施工程</t>
  </si>
  <si>
    <t>P19500199-0011</t>
  </si>
  <si>
    <t>文化旅游</t>
  </si>
  <si>
    <t>两江新区水土高新产业园复兴北片区基础设施工程</t>
  </si>
  <si>
    <t>P19500199-0034</t>
  </si>
  <si>
    <t>两江新区协同创新区生态环境综合整治工程</t>
  </si>
  <si>
    <t>P19500199-0014</t>
  </si>
  <si>
    <t>城镇污水垃圾处理</t>
  </si>
  <si>
    <t>两江新区鱼复工业园复盛新城区基础设施完善工程</t>
  </si>
  <si>
    <t>P19500199-0024</t>
  </si>
  <si>
    <t>西北工业大学重庆科创中心及基础配套设施建设工程</t>
  </si>
  <si>
    <t>P19500199-0016</t>
  </si>
  <si>
    <t>中国科学院大学研发科创中心及配套基础设施工程</t>
  </si>
  <si>
    <t>P19500199-0020</t>
  </si>
  <si>
    <t>重庆两江足球赛事中心及周边配套基础设施提升工程</t>
  </si>
  <si>
    <t>P19500199-0013</t>
  </si>
  <si>
    <t>两江国际多式联运物流基地配套基础设施项目</t>
  </si>
  <si>
    <t>P19500199-0025</t>
  </si>
  <si>
    <t>城乡冷链物流基础设施</t>
  </si>
  <si>
    <t>两江新区果园港国家物流枢纽区建设工程</t>
  </si>
  <si>
    <t>P20500199-0038</t>
  </si>
  <si>
    <t>两江新区龙兴工业园技术创新核心区重大市政基础设施提档升级工程</t>
  </si>
  <si>
    <t>P19500199-0036</t>
  </si>
  <si>
    <t>两江新区龙兴工业园智能装备制造区配套基础设施工程</t>
  </si>
  <si>
    <t>P20500199-0033</t>
  </si>
  <si>
    <t>两江新区水土高新产业园补短板基础设施建设工程</t>
  </si>
  <si>
    <t>P20500199-0030</t>
  </si>
  <si>
    <t>重庆两路寸滩保税港区Q分区基础设施工程</t>
  </si>
  <si>
    <t>P19500199-0027</t>
  </si>
  <si>
    <t>两江新区水土新城光电显示产业基础设施建设项目</t>
  </si>
  <si>
    <t>P20500199-0046</t>
  </si>
  <si>
    <t>两江新区水土新城人才基地及配套设施建设工程</t>
  </si>
  <si>
    <t>P20500199-0047</t>
  </si>
  <si>
    <t>两江新区水土新城思源片区生态“零碳”医疗示范工程基础设施项目</t>
  </si>
  <si>
    <t>P20500199-0045</t>
  </si>
  <si>
    <t>重庆两江新区第一人民医院扩建项目</t>
  </si>
  <si>
    <t>P20500199-0037</t>
  </si>
  <si>
    <t>公共卫生设施</t>
  </si>
  <si>
    <t>重庆两江新区社会发展局</t>
  </si>
  <si>
    <t>重庆两江新区第一人民医院</t>
  </si>
  <si>
    <t>合计</t>
  </si>
  <si>
    <t>注：本表反映上一年度两江新区新增地方政府债券资金使用情况。</t>
  </si>
  <si>
    <t>附表3</t>
  </si>
  <si>
    <t>重庆市两江新区2021年地方政府债务相关情况表</t>
  </si>
  <si>
    <t>项目</t>
  </si>
  <si>
    <t>额度</t>
  </si>
  <si>
    <t>一、2020年末地方政府债务余额</t>
  </si>
  <si>
    <t xml:space="preserve">  其中：一般债务</t>
  </si>
  <si>
    <t xml:space="preserve">        专项债务</t>
  </si>
  <si>
    <t>二、2020年地方政府债务限额</t>
  </si>
  <si>
    <t>三、2021年地方政府债务发行决算数</t>
  </si>
  <si>
    <t xml:space="preserve">     新增一般债券发行额</t>
  </si>
  <si>
    <t xml:space="preserve">     再融资一般债券发行额</t>
  </si>
  <si>
    <t xml:space="preserve">     新增专项债券发行额</t>
  </si>
  <si>
    <t xml:space="preserve">     再融资专项债券发行额</t>
  </si>
  <si>
    <t>四、2021年地方政府债务还本支出决算数</t>
  </si>
  <si>
    <t xml:space="preserve">     一般债务还本支出</t>
  </si>
  <si>
    <t xml:space="preserve">     专项债务还本支出</t>
  </si>
  <si>
    <t>五、2021年地方政府债务付息支出决算数</t>
  </si>
  <si>
    <t xml:space="preserve">     一般债务付息支出</t>
  </si>
  <si>
    <t xml:space="preserve">     专项债务付息支出</t>
  </si>
  <si>
    <t>六、2021年末地方政府债务余额决算数</t>
  </si>
  <si>
    <t>七、2021年地方政府债务限额</t>
  </si>
  <si>
    <t>注：本表反映上两年度两江新区政府债务限额及余额决算数，上一年度两江新区政府债务发行额、还本支出、付息支出、限额及余额决算数。</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</si>
</sst>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yyyy\/mm"/>
    <numFmt numFmtId="178" formatCode="yyyy&quot;年&quot;m&quot;月&quot;d&quot;日&quot;;@"/>
  </numFmts>
  <fonts count="31">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scheme val="minor"/>
    </font>
    <font>
      <sz val="11"/>
      <name val="方正黑体_GBK"/>
      <charset val="134"/>
    </font>
    <font>
      <sz val="16"/>
      <name val="方正小标宋_GBK"/>
      <charset val="134"/>
    </font>
    <font>
      <sz val="9"/>
      <name val="SimSun"/>
      <charset val="134"/>
    </font>
    <font>
      <b/>
      <sz val="11"/>
      <name val="SimSun"/>
      <charset val="134"/>
    </font>
    <font>
      <sz val="11"/>
      <name val="SimSun"/>
      <charset val="134"/>
    </font>
    <font>
      <sz val="16"/>
      <color theme="1"/>
      <name val="方正小标宋_GBK"/>
      <charset val="134"/>
    </font>
    <font>
      <sz val="11"/>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right/>
      <top style="medium">
        <color rgb="FF000000"/>
      </top>
      <bottom style="medium">
        <color rgb="FF000000"/>
      </bottom>
      <diagonal/>
    </border>
    <border>
      <left style="thin">
        <color auto="1"/>
      </left>
      <right/>
      <top style="medium">
        <color rgb="FF000000"/>
      </top>
      <bottom/>
      <diagonal/>
    </border>
    <border>
      <left style="thin">
        <color auto="1"/>
      </left>
      <right/>
      <top/>
      <bottom/>
      <diagonal/>
    </border>
    <border>
      <left/>
      <right/>
      <top/>
      <bottom style="thin">
        <color rgb="FF000000"/>
      </bottom>
      <diagonal/>
    </border>
    <border>
      <left style="thin">
        <color auto="1"/>
      </left>
      <right/>
      <top/>
      <bottom style="thin">
        <color rgb="FF000000"/>
      </bottom>
      <diagonal/>
    </border>
    <border>
      <left/>
      <right/>
      <top/>
      <bottom style="medium">
        <color auto="1"/>
      </bottom>
      <diagonal/>
    </border>
    <border>
      <left style="thin">
        <color auto="1"/>
      </left>
      <right/>
      <top/>
      <bottom style="medium">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auto="1"/>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thin">
        <color auto="1"/>
      </right>
      <top style="medium">
        <color rgb="FF000000"/>
      </top>
      <bottom/>
      <diagonal/>
    </border>
    <border>
      <left style="thin">
        <color auto="1"/>
      </left>
      <right style="medium">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style="thin">
        <color auto="1"/>
      </right>
      <top style="thin">
        <color rgb="FF000000"/>
      </top>
      <bottom style="medium">
        <color rgb="FF000000"/>
      </bottom>
      <diagonal/>
    </border>
    <border>
      <left style="thin">
        <color auto="1"/>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medium">
        <color rgb="FF000000"/>
      </right>
      <top/>
      <bottom style="medium">
        <color rgb="FF000000"/>
      </bottom>
      <diagonal/>
    </border>
    <border>
      <left style="thin">
        <color rgb="FF000000"/>
      </left>
      <right style="medium">
        <color rgb="FF000000"/>
      </right>
      <top/>
      <bottom style="medium">
        <color rgb="FF000000"/>
      </bottom>
      <diagonal/>
    </border>
    <border>
      <left/>
      <right style="thin">
        <color auto="1"/>
      </right>
      <top/>
      <bottom style="medium">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0" borderId="0">
      <alignment vertical="center"/>
    </xf>
    <xf numFmtId="0" fontId="11" fillId="4" borderId="0" applyNumberFormat="0" applyBorder="0" applyAlignment="0" applyProtection="0">
      <alignment vertical="center"/>
    </xf>
    <xf numFmtId="0" fontId="14" fillId="5" borderId="0" applyNumberFormat="0" applyBorder="0" applyAlignment="0" applyProtection="0">
      <alignment vertical="center"/>
    </xf>
    <xf numFmtId="43" fontId="1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0" fillId="7" borderId="3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4" applyNumberFormat="0" applyFill="0" applyAlignment="0" applyProtection="0">
      <alignment vertical="center"/>
    </xf>
    <xf numFmtId="0" fontId="23" fillId="0" borderId="34" applyNumberFormat="0" applyFill="0" applyAlignment="0" applyProtection="0">
      <alignment vertical="center"/>
    </xf>
    <xf numFmtId="0" fontId="15" fillId="9" borderId="0" applyNumberFormat="0" applyBorder="0" applyAlignment="0" applyProtection="0">
      <alignment vertical="center"/>
    </xf>
    <xf numFmtId="0" fontId="18" fillId="0" borderId="35" applyNumberFormat="0" applyFill="0" applyAlignment="0" applyProtection="0">
      <alignment vertical="center"/>
    </xf>
    <xf numFmtId="0" fontId="15" fillId="10" borderId="0" applyNumberFormat="0" applyBorder="0" applyAlignment="0" applyProtection="0">
      <alignment vertical="center"/>
    </xf>
    <xf numFmtId="0" fontId="24" fillId="11" borderId="36" applyNumberFormat="0" applyAlignment="0" applyProtection="0">
      <alignment vertical="center"/>
    </xf>
    <xf numFmtId="0" fontId="25" fillId="11" borderId="32" applyNumberFormat="0" applyAlignment="0" applyProtection="0">
      <alignment vertical="center"/>
    </xf>
    <xf numFmtId="0" fontId="26" fillId="12" borderId="37" applyNumberFormat="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38" applyNumberFormat="0" applyFill="0" applyAlignment="0" applyProtection="0">
      <alignment vertical="center"/>
    </xf>
    <xf numFmtId="0" fontId="28" fillId="0" borderId="3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5" fillId="27" borderId="0" applyNumberFormat="0" applyBorder="0" applyAlignment="0" applyProtection="0">
      <alignment vertical="center"/>
    </xf>
    <xf numFmtId="0" fontId="11"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51">
    <xf numFmtId="0" fontId="0" fillId="0" borderId="0" xfId="0">
      <alignment vertical="center"/>
    </xf>
    <xf numFmtId="0" fontId="1" fillId="0" borderId="0" xfId="51" applyFont="1">
      <alignment vertical="center"/>
    </xf>
    <xf numFmtId="0" fontId="2" fillId="0" borderId="0" xfId="51" applyFont="1">
      <alignment vertical="center"/>
    </xf>
    <xf numFmtId="0" fontId="3" fillId="0" borderId="0" xfId="51">
      <alignment vertical="center"/>
    </xf>
    <xf numFmtId="0" fontId="4" fillId="0" borderId="0" xfId="51" applyFont="1" applyBorder="1" applyAlignment="1">
      <alignment vertical="center" wrapText="1"/>
    </xf>
    <xf numFmtId="0" fontId="5" fillId="0" borderId="0" xfId="51" applyFont="1" applyBorder="1" applyAlignment="1">
      <alignment horizontal="center" vertical="center" wrapText="1"/>
    </xf>
    <xf numFmtId="0" fontId="6" fillId="0" borderId="0" xfId="51" applyFont="1" applyBorder="1" applyAlignment="1">
      <alignment horizontal="right" vertical="center" wrapText="1"/>
    </xf>
    <xf numFmtId="0" fontId="7" fillId="0" borderId="1" xfId="51" applyFont="1" applyBorder="1" applyAlignment="1">
      <alignment horizontal="center" vertical="center" wrapText="1"/>
    </xf>
    <xf numFmtId="0" fontId="8" fillId="0" borderId="0" xfId="51" applyFont="1" applyBorder="1" applyAlignment="1">
      <alignment horizontal="left" vertical="center" wrapText="1"/>
    </xf>
    <xf numFmtId="0" fontId="8" fillId="0" borderId="2" xfId="51" applyNumberFormat="1" applyFont="1" applyBorder="1" applyAlignment="1">
      <alignment horizontal="center" vertical="center" wrapText="1"/>
    </xf>
    <xf numFmtId="0" fontId="8" fillId="0" borderId="3" xfId="51" applyNumberFormat="1" applyFont="1" applyBorder="1" applyAlignment="1">
      <alignment horizontal="center" vertical="center" wrapText="1"/>
    </xf>
    <xf numFmtId="0" fontId="8" fillId="0" borderId="4" xfId="51" applyFont="1" applyBorder="1" applyAlignment="1">
      <alignment horizontal="left" vertical="center" wrapText="1"/>
    </xf>
    <xf numFmtId="0" fontId="8" fillId="0" borderId="5" xfId="51" applyNumberFormat="1" applyFont="1" applyBorder="1" applyAlignment="1">
      <alignment horizontal="center" vertical="center" wrapText="1"/>
    </xf>
    <xf numFmtId="0" fontId="8" fillId="0" borderId="6" xfId="51" applyFont="1" applyBorder="1" applyAlignment="1">
      <alignment horizontal="left" vertical="center" wrapText="1"/>
    </xf>
    <xf numFmtId="0" fontId="8" fillId="0" borderId="7" xfId="51" applyNumberFormat="1" applyFont="1" applyBorder="1" applyAlignment="1">
      <alignment horizontal="center" vertical="center" wrapText="1"/>
    </xf>
    <xf numFmtId="0" fontId="6" fillId="0" borderId="0" xfId="51" applyFont="1" applyBorder="1" applyAlignment="1">
      <alignment vertical="center" wrapText="1"/>
    </xf>
    <xf numFmtId="0" fontId="3" fillId="0" borderId="0" xfId="51" applyAlignment="1">
      <alignment horizontal="center" vertical="center"/>
    </xf>
    <xf numFmtId="0" fontId="9" fillId="0" borderId="0" xfId="51" applyFont="1" applyBorder="1" applyAlignment="1">
      <alignment horizontal="center" vertical="center" wrapText="1"/>
    </xf>
    <xf numFmtId="0" fontId="7" fillId="0" borderId="8" xfId="51" applyFont="1" applyBorder="1" applyAlignment="1">
      <alignment horizontal="center" vertical="center" wrapText="1"/>
    </xf>
    <xf numFmtId="0" fontId="7" fillId="0" borderId="9" xfId="51" applyFont="1" applyBorder="1" applyAlignment="1">
      <alignment horizontal="center" vertical="center" wrapText="1"/>
    </xf>
    <xf numFmtId="0" fontId="8" fillId="0" borderId="10" xfId="51" applyFont="1" applyBorder="1" applyAlignment="1">
      <alignment horizontal="center" vertical="center" wrapText="1"/>
    </xf>
    <xf numFmtId="0" fontId="8" fillId="0" borderId="11" xfId="51" applyFont="1" applyBorder="1" applyAlignment="1">
      <alignment horizontal="center" vertical="center" wrapText="1"/>
    </xf>
    <xf numFmtId="176" fontId="8" fillId="0" borderId="11" xfId="51" applyNumberFormat="1" applyFont="1" applyBorder="1" applyAlignment="1">
      <alignment horizontal="center" vertical="center" wrapText="1"/>
    </xf>
    <xf numFmtId="0" fontId="8" fillId="0" borderId="11" xfId="51" applyNumberFormat="1" applyFont="1" applyBorder="1" applyAlignment="1">
      <alignment horizontal="center" vertical="center" wrapText="1"/>
    </xf>
    <xf numFmtId="177" fontId="8" fillId="0" borderId="12" xfId="51" applyNumberFormat="1" applyFont="1" applyBorder="1" applyAlignment="1">
      <alignment horizontal="center" vertical="center" wrapText="1"/>
    </xf>
    <xf numFmtId="0" fontId="8" fillId="0" borderId="13" xfId="51" applyFont="1" applyBorder="1" applyAlignment="1">
      <alignment horizontal="center" vertical="center" wrapText="1"/>
    </xf>
    <xf numFmtId="0" fontId="8" fillId="0" borderId="14" xfId="51" applyFont="1" applyBorder="1" applyAlignment="1">
      <alignment horizontal="center" vertical="center" wrapText="1"/>
    </xf>
    <xf numFmtId="0" fontId="8" fillId="0" borderId="15" xfId="51" applyNumberFormat="1" applyFont="1" applyBorder="1" applyAlignment="1">
      <alignment horizontal="center" vertical="center" wrapText="1"/>
    </xf>
    <xf numFmtId="0" fontId="8" fillId="0" borderId="13" xfId="51" applyFont="1" applyBorder="1" applyAlignment="1">
      <alignment horizontal="left" vertical="center" wrapText="1"/>
    </xf>
    <xf numFmtId="178" fontId="3" fillId="0" borderId="0" xfId="51" applyNumberFormat="1">
      <alignment vertical="center"/>
    </xf>
    <xf numFmtId="0" fontId="7" fillId="0" borderId="16" xfId="51" applyFont="1" applyBorder="1" applyAlignment="1">
      <alignment horizontal="center" vertical="center" wrapText="1"/>
    </xf>
    <xf numFmtId="0" fontId="7" fillId="0" borderId="17" xfId="51" applyFont="1" applyBorder="1" applyAlignment="1">
      <alignment horizontal="center" vertical="center" wrapText="1"/>
    </xf>
    <xf numFmtId="0" fontId="7" fillId="0" borderId="18" xfId="51" applyFont="1" applyBorder="1" applyAlignment="1">
      <alignment horizontal="center" vertical="center" wrapText="1"/>
    </xf>
    <xf numFmtId="0" fontId="7" fillId="0" borderId="19" xfId="51" applyFont="1" applyBorder="1" applyAlignment="1">
      <alignment horizontal="center" vertical="center" wrapText="1"/>
    </xf>
    <xf numFmtId="0" fontId="7" fillId="0" borderId="20" xfId="51" applyFont="1" applyBorder="1" applyAlignment="1">
      <alignment horizontal="center" vertical="center" wrapText="1"/>
    </xf>
    <xf numFmtId="0" fontId="7" fillId="0" borderId="21" xfId="51" applyFont="1" applyBorder="1" applyAlignment="1">
      <alignment vertical="center" wrapText="1"/>
    </xf>
    <xf numFmtId="0" fontId="7" fillId="0" borderId="22" xfId="51" applyFont="1" applyBorder="1" applyAlignment="1">
      <alignment horizontal="center" vertical="center" wrapText="1"/>
    </xf>
    <xf numFmtId="0" fontId="7" fillId="0" borderId="23" xfId="51" applyFont="1" applyBorder="1" applyAlignment="1">
      <alignment horizontal="center" vertical="center" wrapText="1"/>
    </xf>
    <xf numFmtId="0" fontId="7" fillId="0" borderId="24" xfId="51" applyFont="1" applyBorder="1" applyAlignment="1">
      <alignment vertical="center" wrapText="1"/>
    </xf>
    <xf numFmtId="0" fontId="7" fillId="0" borderId="25" xfId="51" applyFont="1" applyBorder="1" applyAlignment="1">
      <alignment horizontal="center" vertical="center" wrapText="1"/>
    </xf>
    <xf numFmtId="0" fontId="7" fillId="0" borderId="26" xfId="51" applyFont="1" applyBorder="1" applyAlignment="1">
      <alignment horizontal="center" vertical="center" wrapText="1"/>
    </xf>
    <xf numFmtId="0" fontId="7" fillId="0" borderId="10" xfId="51" applyFont="1" applyBorder="1" applyAlignment="1">
      <alignment horizontal="center" vertical="center" wrapText="1"/>
    </xf>
    <xf numFmtId="0" fontId="7" fillId="0" borderId="11" xfId="51" applyFont="1" applyBorder="1" applyAlignment="1">
      <alignment horizontal="center" vertical="center" wrapText="1"/>
    </xf>
    <xf numFmtId="0" fontId="7" fillId="0" borderId="27" xfId="51" applyFont="1" applyBorder="1" applyAlignment="1">
      <alignment horizontal="center" vertical="center" wrapText="1"/>
    </xf>
    <xf numFmtId="0" fontId="7" fillId="0" borderId="28" xfId="51" applyFont="1" applyBorder="1" applyAlignment="1">
      <alignment horizontal="center" vertical="center" wrapText="1"/>
    </xf>
    <xf numFmtId="0" fontId="8" fillId="0" borderId="29" xfId="51" applyFont="1" applyBorder="1" applyAlignment="1">
      <alignment vertical="center" wrapText="1"/>
    </xf>
    <xf numFmtId="0" fontId="8" fillId="0" borderId="21" xfId="51" applyNumberFormat="1" applyFont="1" applyBorder="1" applyAlignment="1">
      <alignment horizontal="center" vertical="center" wrapText="1"/>
    </xf>
    <xf numFmtId="0" fontId="8" fillId="0" borderId="24" xfId="51" applyNumberFormat="1" applyFont="1" applyBorder="1" applyAlignment="1">
      <alignment horizontal="center" vertical="center" wrapText="1"/>
    </xf>
    <xf numFmtId="0" fontId="8" fillId="0" borderId="30" xfId="51" applyNumberFormat="1" applyFont="1" applyBorder="1" applyAlignment="1">
      <alignment horizontal="center" vertical="center" wrapText="1"/>
    </xf>
    <xf numFmtId="0" fontId="8" fillId="0" borderId="31" xfId="51" applyNumberFormat="1" applyFont="1" applyBorder="1" applyAlignment="1">
      <alignment horizontal="center" vertical="center" wrapText="1"/>
    </xf>
    <xf numFmtId="0" fontId="6" fillId="0" borderId="18" xfId="51" applyFont="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常规_集团债务季度报表格式---市财政局经建处"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pane ySplit="6" topLeftCell="A7" activePane="bottomLeft" state="frozen"/>
      <selection/>
      <selection pane="bottomLeft" activeCell="D13" sqref="D13"/>
    </sheetView>
  </sheetViews>
  <sheetFormatPr defaultColWidth="10" defaultRowHeight="13.5" outlineLevelCol="6"/>
  <cols>
    <col min="1" max="1" width="21.125" style="3" customWidth="1"/>
    <col min="2" max="7" width="20.75" style="3" customWidth="1"/>
    <col min="8" max="9" width="9.75" style="3" customWidth="1"/>
    <col min="10" max="16384" width="10" style="3"/>
  </cols>
  <sheetData>
    <row r="1" s="1" customFormat="1" ht="14.25" customHeight="1" spans="1:1">
      <c r="A1" s="4" t="s">
        <v>0</v>
      </c>
    </row>
    <row r="2" s="2" customFormat="1" ht="28.7" customHeight="1" spans="1:7">
      <c r="A2" s="5" t="s">
        <v>1</v>
      </c>
      <c r="B2" s="5"/>
      <c r="C2" s="5"/>
      <c r="D2" s="5"/>
      <c r="E2" s="5"/>
      <c r="F2" s="5"/>
      <c r="G2" s="5"/>
    </row>
    <row r="3" ht="14.25" customHeight="1" spans="1:7">
      <c r="A3" s="15"/>
      <c r="B3" s="15"/>
      <c r="G3" s="6" t="s">
        <v>2</v>
      </c>
    </row>
    <row r="4" ht="17.1" customHeight="1" spans="1:7">
      <c r="A4" s="30" t="s">
        <v>3</v>
      </c>
      <c r="B4" s="31" t="s">
        <v>4</v>
      </c>
      <c r="C4" s="31"/>
      <c r="D4" s="31"/>
      <c r="E4" s="32" t="s">
        <v>5</v>
      </c>
      <c r="F4" s="32"/>
      <c r="G4" s="33"/>
    </row>
    <row r="5" ht="17.1" customHeight="1" spans="1:7">
      <c r="A5" s="34"/>
      <c r="B5" s="35"/>
      <c r="C5" s="36" t="s">
        <v>6</v>
      </c>
      <c r="D5" s="37" t="s">
        <v>7</v>
      </c>
      <c r="E5" s="38"/>
      <c r="F5" s="36" t="s">
        <v>6</v>
      </c>
      <c r="G5" s="39" t="s">
        <v>7</v>
      </c>
    </row>
    <row r="6" ht="19.9" customHeight="1" spans="1:7">
      <c r="A6" s="40"/>
      <c r="B6" s="41" t="s">
        <v>8</v>
      </c>
      <c r="C6" s="42" t="s">
        <v>9</v>
      </c>
      <c r="D6" s="43" t="s">
        <v>10</v>
      </c>
      <c r="E6" s="41" t="s">
        <v>11</v>
      </c>
      <c r="F6" s="42" t="s">
        <v>12</v>
      </c>
      <c r="G6" s="44" t="s">
        <v>13</v>
      </c>
    </row>
    <row r="7" ht="19.9" customHeight="1" spans="1:7">
      <c r="A7" s="45" t="s">
        <v>14</v>
      </c>
      <c r="B7" s="46">
        <f>C7+D7</f>
        <v>527.5</v>
      </c>
      <c r="C7" s="47">
        <v>8.3</v>
      </c>
      <c r="D7" s="48">
        <v>519.2</v>
      </c>
      <c r="E7" s="46">
        <f>F7+G7</f>
        <v>527.36</v>
      </c>
      <c r="F7" s="46">
        <v>8.25</v>
      </c>
      <c r="G7" s="49">
        <v>519.11</v>
      </c>
    </row>
    <row r="8" ht="24.75" customHeight="1" spans="1:7">
      <c r="A8" s="50" t="s">
        <v>15</v>
      </c>
      <c r="B8" s="50"/>
      <c r="C8" s="50"/>
      <c r="D8" s="50"/>
      <c r="E8" s="50"/>
      <c r="F8" s="50"/>
      <c r="G8" s="50"/>
    </row>
    <row r="9" ht="24.75" customHeight="1" spans="1:7">
      <c r="A9" s="15"/>
      <c r="B9" s="15"/>
      <c r="C9" s="15"/>
      <c r="D9" s="15"/>
      <c r="E9" s="15"/>
      <c r="F9" s="15"/>
      <c r="G9" s="15"/>
    </row>
  </sheetData>
  <mergeCells count="6">
    <mergeCell ref="A2:G2"/>
    <mergeCell ref="B4:D4"/>
    <mergeCell ref="E4:G4"/>
    <mergeCell ref="A8:G8"/>
    <mergeCell ref="A9:G9"/>
    <mergeCell ref="A4:A6"/>
  </mergeCells>
  <pageMargins left="0.748031496062992" right="0.748031496062992" top="1.5748031496063" bottom="0.275590551181102" header="0" footer="0"/>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workbookViewId="0">
      <pane xSplit="1" ySplit="4" topLeftCell="C11" activePane="bottomRight" state="frozen"/>
      <selection/>
      <selection pane="topRight"/>
      <selection pane="bottomLeft"/>
      <selection pane="bottomRight" activeCell="E15" sqref="E15"/>
    </sheetView>
  </sheetViews>
  <sheetFormatPr defaultColWidth="10" defaultRowHeight="13.5"/>
  <cols>
    <col min="1" max="1" width="56.875" style="3" customWidth="1"/>
    <col min="2" max="2" width="16.875" style="3" customWidth="1"/>
    <col min="3" max="3" width="34.5" style="3" customWidth="1"/>
    <col min="4" max="4" width="31.375" style="3" customWidth="1"/>
    <col min="5" max="5" width="37.625" style="3" customWidth="1"/>
    <col min="6" max="7" width="17.125" style="3" customWidth="1"/>
    <col min="8" max="8" width="20.5" style="3" customWidth="1"/>
    <col min="9" max="9" width="15.625" style="3" customWidth="1"/>
    <col min="10" max="10" width="9.75" style="3" customWidth="1"/>
    <col min="11" max="16384" width="10" style="3"/>
  </cols>
  <sheetData>
    <row r="1" s="1" customFormat="1" ht="14.25" customHeight="1" spans="1:1">
      <c r="A1" s="4" t="s">
        <v>16</v>
      </c>
    </row>
    <row r="2" s="2" customFormat="1" ht="28.7" customHeight="1" spans="1:8">
      <c r="A2" s="17" t="s">
        <v>17</v>
      </c>
      <c r="B2" s="17"/>
      <c r="C2" s="17"/>
      <c r="D2" s="17"/>
      <c r="E2" s="17"/>
      <c r="F2" s="17"/>
      <c r="G2" s="17"/>
      <c r="H2" s="17"/>
    </row>
    <row r="3" ht="14.25" customHeight="1" spans="1:8">
      <c r="A3" s="6" t="s">
        <v>2</v>
      </c>
      <c r="B3" s="6"/>
      <c r="C3" s="6"/>
      <c r="D3" s="6"/>
      <c r="E3" s="6"/>
      <c r="F3" s="6"/>
      <c r="G3" s="6"/>
      <c r="H3" s="6"/>
    </row>
    <row r="4" s="16" customFormat="1" ht="19.9" customHeight="1" spans="1:8">
      <c r="A4" s="18" t="s">
        <v>18</v>
      </c>
      <c r="B4" s="19" t="s">
        <v>19</v>
      </c>
      <c r="C4" s="19" t="s">
        <v>20</v>
      </c>
      <c r="D4" s="19" t="s">
        <v>21</v>
      </c>
      <c r="E4" s="19" t="s">
        <v>22</v>
      </c>
      <c r="F4" s="19" t="s">
        <v>23</v>
      </c>
      <c r="G4" s="19" t="s">
        <v>24</v>
      </c>
      <c r="H4" s="7" t="s">
        <v>25</v>
      </c>
    </row>
    <row r="5" spans="1:9">
      <c r="A5" s="20" t="s">
        <v>26</v>
      </c>
      <c r="B5" s="21" t="s">
        <v>27</v>
      </c>
      <c r="C5" s="21" t="s">
        <v>28</v>
      </c>
      <c r="D5" s="21" t="s">
        <v>29</v>
      </c>
      <c r="E5" s="22" t="s">
        <v>30</v>
      </c>
      <c r="F5" s="21" t="s">
        <v>31</v>
      </c>
      <c r="G5" s="23">
        <v>1</v>
      </c>
      <c r="H5" s="24">
        <v>44317</v>
      </c>
      <c r="I5" s="29"/>
    </row>
    <row r="6" spans="1:9">
      <c r="A6" s="20" t="s">
        <v>32</v>
      </c>
      <c r="B6" s="21" t="s">
        <v>33</v>
      </c>
      <c r="C6" s="21" t="s">
        <v>34</v>
      </c>
      <c r="D6" s="21" t="s">
        <v>29</v>
      </c>
      <c r="E6" s="22" t="s">
        <v>35</v>
      </c>
      <c r="F6" s="21" t="s">
        <v>36</v>
      </c>
      <c r="G6" s="23">
        <v>10.42</v>
      </c>
      <c r="H6" s="24">
        <v>44317</v>
      </c>
      <c r="I6" s="29"/>
    </row>
    <row r="7" spans="1:9">
      <c r="A7" s="20" t="s">
        <v>37</v>
      </c>
      <c r="B7" s="21" t="s">
        <v>38</v>
      </c>
      <c r="C7" s="21" t="s">
        <v>39</v>
      </c>
      <c r="D7" s="21" t="s">
        <v>29</v>
      </c>
      <c r="E7" s="22" t="s">
        <v>30</v>
      </c>
      <c r="F7" s="21" t="s">
        <v>36</v>
      </c>
      <c r="G7" s="23">
        <v>8.7</v>
      </c>
      <c r="H7" s="24">
        <v>44317</v>
      </c>
      <c r="I7" s="29"/>
    </row>
    <row r="8" spans="1:9">
      <c r="A8" s="20" t="s">
        <v>40</v>
      </c>
      <c r="B8" s="21" t="s">
        <v>41</v>
      </c>
      <c r="C8" s="21" t="s">
        <v>34</v>
      </c>
      <c r="D8" s="21" t="s">
        <v>29</v>
      </c>
      <c r="E8" s="22" t="s">
        <v>30</v>
      </c>
      <c r="F8" s="21" t="s">
        <v>36</v>
      </c>
      <c r="G8" s="23">
        <v>2.2</v>
      </c>
      <c r="H8" s="24">
        <v>44317</v>
      </c>
      <c r="I8" s="29"/>
    </row>
    <row r="9" spans="1:9">
      <c r="A9" s="20" t="s">
        <v>42</v>
      </c>
      <c r="B9" s="21" t="s">
        <v>43</v>
      </c>
      <c r="C9" s="21" t="s">
        <v>34</v>
      </c>
      <c r="D9" s="21" t="s">
        <v>29</v>
      </c>
      <c r="E9" s="22" t="s">
        <v>30</v>
      </c>
      <c r="F9" s="21" t="s">
        <v>36</v>
      </c>
      <c r="G9" s="23">
        <v>5.5</v>
      </c>
      <c r="H9" s="24">
        <v>44317</v>
      </c>
      <c r="I9" s="29"/>
    </row>
    <row r="10" spans="1:9">
      <c r="A10" s="20" t="s">
        <v>44</v>
      </c>
      <c r="B10" s="21" t="s">
        <v>45</v>
      </c>
      <c r="C10" s="21" t="s">
        <v>46</v>
      </c>
      <c r="D10" s="21" t="s">
        <v>29</v>
      </c>
      <c r="E10" s="22" t="s">
        <v>30</v>
      </c>
      <c r="F10" s="21" t="s">
        <v>36</v>
      </c>
      <c r="G10" s="23">
        <v>1.77</v>
      </c>
      <c r="H10" s="24">
        <v>44317</v>
      </c>
      <c r="I10" s="29"/>
    </row>
    <row r="11" spans="1:9">
      <c r="A11" s="20" t="s">
        <v>47</v>
      </c>
      <c r="B11" s="21" t="s">
        <v>48</v>
      </c>
      <c r="C11" s="21" t="s">
        <v>34</v>
      </c>
      <c r="D11" s="21" t="s">
        <v>29</v>
      </c>
      <c r="E11" s="22" t="s">
        <v>30</v>
      </c>
      <c r="F11" s="21" t="s">
        <v>36</v>
      </c>
      <c r="G11" s="23">
        <v>2.63</v>
      </c>
      <c r="H11" s="24">
        <v>44317</v>
      </c>
      <c r="I11" s="29"/>
    </row>
    <row r="12" spans="1:9">
      <c r="A12" s="20" t="s">
        <v>49</v>
      </c>
      <c r="B12" s="21" t="s">
        <v>50</v>
      </c>
      <c r="C12" s="21" t="s">
        <v>51</v>
      </c>
      <c r="D12" s="21" t="s">
        <v>29</v>
      </c>
      <c r="E12" s="22" t="s">
        <v>30</v>
      </c>
      <c r="F12" s="21" t="s">
        <v>36</v>
      </c>
      <c r="G12" s="23">
        <v>0.95</v>
      </c>
      <c r="H12" s="24">
        <v>44317</v>
      </c>
      <c r="I12" s="29"/>
    </row>
    <row r="13" spans="1:9">
      <c r="A13" s="20" t="s">
        <v>52</v>
      </c>
      <c r="B13" s="21" t="s">
        <v>53</v>
      </c>
      <c r="C13" s="21" t="s">
        <v>34</v>
      </c>
      <c r="D13" s="21" t="s">
        <v>29</v>
      </c>
      <c r="E13" s="22" t="s">
        <v>30</v>
      </c>
      <c r="F13" s="21" t="s">
        <v>36</v>
      </c>
      <c r="G13" s="23">
        <v>2.6</v>
      </c>
      <c r="H13" s="24">
        <v>44317</v>
      </c>
      <c r="I13" s="29"/>
    </row>
    <row r="14" spans="1:9">
      <c r="A14" s="20" t="s">
        <v>54</v>
      </c>
      <c r="B14" s="21" t="s">
        <v>55</v>
      </c>
      <c r="C14" s="21" t="s">
        <v>39</v>
      </c>
      <c r="D14" s="21" t="s">
        <v>29</v>
      </c>
      <c r="E14" s="22" t="s">
        <v>30</v>
      </c>
      <c r="F14" s="21" t="s">
        <v>36</v>
      </c>
      <c r="G14" s="23">
        <v>9.18</v>
      </c>
      <c r="H14" s="24">
        <v>44317</v>
      </c>
      <c r="I14" s="29"/>
    </row>
    <row r="15" spans="1:9">
      <c r="A15" s="20" t="s">
        <v>56</v>
      </c>
      <c r="B15" s="21" t="s">
        <v>57</v>
      </c>
      <c r="C15" s="21" t="s">
        <v>39</v>
      </c>
      <c r="D15" s="21" t="s">
        <v>29</v>
      </c>
      <c r="E15" s="22" t="s">
        <v>30</v>
      </c>
      <c r="F15" s="21" t="s">
        <v>36</v>
      </c>
      <c r="G15" s="23">
        <v>0.87</v>
      </c>
      <c r="H15" s="24">
        <v>44317</v>
      </c>
      <c r="I15" s="29"/>
    </row>
    <row r="16" spans="1:9">
      <c r="A16" s="20" t="s">
        <v>58</v>
      </c>
      <c r="B16" s="21" t="s">
        <v>59</v>
      </c>
      <c r="C16" s="21" t="s">
        <v>34</v>
      </c>
      <c r="D16" s="21" t="s">
        <v>29</v>
      </c>
      <c r="E16" s="22" t="s">
        <v>30</v>
      </c>
      <c r="F16" s="21" t="s">
        <v>36</v>
      </c>
      <c r="G16" s="23">
        <v>7.58</v>
      </c>
      <c r="H16" s="24">
        <v>44317</v>
      </c>
      <c r="I16" s="29"/>
    </row>
    <row r="17" spans="1:9">
      <c r="A17" s="20" t="s">
        <v>60</v>
      </c>
      <c r="B17" s="21" t="s">
        <v>61</v>
      </c>
      <c r="C17" s="21" t="s">
        <v>62</v>
      </c>
      <c r="D17" s="21" t="s">
        <v>29</v>
      </c>
      <c r="E17" s="22" t="s">
        <v>30</v>
      </c>
      <c r="F17" s="21" t="s">
        <v>36</v>
      </c>
      <c r="G17" s="23">
        <v>4.2</v>
      </c>
      <c r="H17" s="24">
        <v>44470</v>
      </c>
      <c r="I17" s="29"/>
    </row>
    <row r="18" spans="1:9">
      <c r="A18" s="20" t="s">
        <v>63</v>
      </c>
      <c r="B18" s="21" t="s">
        <v>64</v>
      </c>
      <c r="C18" s="21" t="s">
        <v>34</v>
      </c>
      <c r="D18" s="21" t="s">
        <v>29</v>
      </c>
      <c r="E18" s="22" t="s">
        <v>30</v>
      </c>
      <c r="F18" s="21" t="s">
        <v>36</v>
      </c>
      <c r="G18" s="23">
        <v>2.4</v>
      </c>
      <c r="H18" s="24">
        <v>44470</v>
      </c>
      <c r="I18" s="29"/>
    </row>
    <row r="19" spans="1:9">
      <c r="A19" s="20" t="s">
        <v>65</v>
      </c>
      <c r="B19" s="21" t="s">
        <v>66</v>
      </c>
      <c r="C19" s="21" t="s">
        <v>34</v>
      </c>
      <c r="D19" s="21" t="s">
        <v>29</v>
      </c>
      <c r="E19" s="22" t="s">
        <v>35</v>
      </c>
      <c r="F19" s="21" t="s">
        <v>36</v>
      </c>
      <c r="G19" s="23">
        <v>5.6</v>
      </c>
      <c r="H19" s="24">
        <v>44470</v>
      </c>
      <c r="I19" s="29"/>
    </row>
    <row r="20" spans="1:9">
      <c r="A20" s="20" t="s">
        <v>67</v>
      </c>
      <c r="B20" s="21" t="s">
        <v>68</v>
      </c>
      <c r="C20" s="21" t="s">
        <v>34</v>
      </c>
      <c r="D20" s="21" t="s">
        <v>29</v>
      </c>
      <c r="E20" s="22" t="s">
        <v>30</v>
      </c>
      <c r="F20" s="21" t="s">
        <v>36</v>
      </c>
      <c r="G20" s="23">
        <v>4.7</v>
      </c>
      <c r="H20" s="24">
        <v>44470</v>
      </c>
      <c r="I20" s="29"/>
    </row>
    <row r="21" spans="1:9">
      <c r="A21" s="20" t="s">
        <v>69</v>
      </c>
      <c r="B21" s="21" t="s">
        <v>70</v>
      </c>
      <c r="C21" s="21" t="s">
        <v>34</v>
      </c>
      <c r="D21" s="21" t="s">
        <v>29</v>
      </c>
      <c r="E21" s="22" t="s">
        <v>30</v>
      </c>
      <c r="F21" s="21" t="s">
        <v>36</v>
      </c>
      <c r="G21" s="23">
        <v>2.5</v>
      </c>
      <c r="H21" s="24">
        <v>44470</v>
      </c>
      <c r="I21" s="29"/>
    </row>
    <row r="22" spans="1:9">
      <c r="A22" s="20" t="s">
        <v>71</v>
      </c>
      <c r="B22" s="21" t="s">
        <v>72</v>
      </c>
      <c r="C22" s="21" t="s">
        <v>34</v>
      </c>
      <c r="D22" s="21" t="s">
        <v>29</v>
      </c>
      <c r="E22" s="22" t="s">
        <v>35</v>
      </c>
      <c r="F22" s="21" t="s">
        <v>36</v>
      </c>
      <c r="G22" s="23">
        <v>2.6</v>
      </c>
      <c r="H22" s="24">
        <v>44501</v>
      </c>
      <c r="I22" s="29"/>
    </row>
    <row r="23" spans="1:9">
      <c r="A23" s="20" t="s">
        <v>73</v>
      </c>
      <c r="B23" s="21" t="s">
        <v>74</v>
      </c>
      <c r="C23" s="21" t="s">
        <v>34</v>
      </c>
      <c r="D23" s="21" t="s">
        <v>29</v>
      </c>
      <c r="E23" s="22" t="s">
        <v>30</v>
      </c>
      <c r="F23" s="21" t="s">
        <v>36</v>
      </c>
      <c r="G23" s="23">
        <v>5</v>
      </c>
      <c r="H23" s="24">
        <v>44501</v>
      </c>
      <c r="I23" s="29"/>
    </row>
    <row r="24" spans="1:9">
      <c r="A24" s="20" t="s">
        <v>75</v>
      </c>
      <c r="B24" s="21" t="s">
        <v>76</v>
      </c>
      <c r="C24" s="21" t="s">
        <v>34</v>
      </c>
      <c r="D24" s="21" t="s">
        <v>29</v>
      </c>
      <c r="E24" s="22" t="s">
        <v>30</v>
      </c>
      <c r="F24" s="21" t="s">
        <v>36</v>
      </c>
      <c r="G24" s="23">
        <v>3</v>
      </c>
      <c r="H24" s="24">
        <v>44501</v>
      </c>
      <c r="I24" s="29"/>
    </row>
    <row r="25" spans="1:9">
      <c r="A25" s="20" t="s">
        <v>77</v>
      </c>
      <c r="B25" s="21" t="s">
        <v>78</v>
      </c>
      <c r="C25" s="21" t="s">
        <v>34</v>
      </c>
      <c r="D25" s="21" t="s">
        <v>29</v>
      </c>
      <c r="E25" s="22" t="s">
        <v>30</v>
      </c>
      <c r="F25" s="21" t="s">
        <v>36</v>
      </c>
      <c r="G25" s="23">
        <v>4.2</v>
      </c>
      <c r="H25" s="24">
        <v>44501</v>
      </c>
      <c r="I25" s="29"/>
    </row>
    <row r="26" spans="1:9">
      <c r="A26" s="20" t="s">
        <v>79</v>
      </c>
      <c r="B26" s="21" t="s">
        <v>80</v>
      </c>
      <c r="C26" s="21" t="s">
        <v>81</v>
      </c>
      <c r="D26" s="21" t="s">
        <v>82</v>
      </c>
      <c r="E26" s="22" t="s">
        <v>83</v>
      </c>
      <c r="F26" s="21" t="s">
        <v>36</v>
      </c>
      <c r="G26" s="23">
        <v>1.4</v>
      </c>
      <c r="H26" s="24">
        <v>44501</v>
      </c>
      <c r="I26" s="29"/>
    </row>
    <row r="27" ht="14.25" spans="1:8">
      <c r="A27" s="25" t="s">
        <v>84</v>
      </c>
      <c r="B27" s="25"/>
      <c r="C27" s="25"/>
      <c r="D27" s="25"/>
      <c r="E27" s="25"/>
      <c r="F27" s="26"/>
      <c r="G27" s="27">
        <f>SUM(G5:G26)</f>
        <v>89</v>
      </c>
      <c r="H27" s="28"/>
    </row>
    <row r="28" ht="33" customHeight="1" spans="1:8">
      <c r="A28" s="15" t="s">
        <v>85</v>
      </c>
      <c r="B28" s="15"/>
      <c r="C28" s="15"/>
      <c r="D28" s="15"/>
      <c r="E28" s="15"/>
      <c r="F28" s="15"/>
      <c r="G28" s="15"/>
      <c r="H28" s="15"/>
    </row>
  </sheetData>
  <sortState ref="A5:I26">
    <sortCondition ref="I5:I26"/>
  </sortState>
  <mergeCells count="4">
    <mergeCell ref="A2:H2"/>
    <mergeCell ref="A3:H3"/>
    <mergeCell ref="A27:F27"/>
    <mergeCell ref="A28:H28"/>
  </mergeCells>
  <printOptions horizontalCentered="1"/>
  <pageMargins left="0.748031496062992" right="0.748031496062992" top="1.5748031496063" bottom="0.275590551181102" header="0" footer="0"/>
  <pageSetup paperSize="9" scale="84"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8"/>
  <sheetViews>
    <sheetView tabSelected="1" workbookViewId="0">
      <pane ySplit="4" topLeftCell="A5" activePane="bottomLeft" state="frozen"/>
      <selection/>
      <selection pane="bottomLeft" activeCell="C13" sqref="C13"/>
    </sheetView>
  </sheetViews>
  <sheetFormatPr defaultColWidth="10" defaultRowHeight="13.5" outlineLevelCol="1"/>
  <cols>
    <col min="1" max="1" width="55.5" style="3" customWidth="1"/>
    <col min="2" max="2" width="29.75" style="3" customWidth="1"/>
    <col min="3" max="3" width="9.75" style="3" customWidth="1"/>
    <col min="4" max="16384" width="10" style="3"/>
  </cols>
  <sheetData>
    <row r="1" s="1" customFormat="1" ht="14.25" customHeight="1" spans="1:1">
      <c r="A1" s="4" t="s">
        <v>86</v>
      </c>
    </row>
    <row r="2" s="2" customFormat="1" ht="27.2" customHeight="1" spans="1:2">
      <c r="A2" s="5" t="s">
        <v>87</v>
      </c>
      <c r="B2" s="5"/>
    </row>
    <row r="3" ht="14.25" customHeight="1" spans="2:2">
      <c r="B3" s="6" t="s">
        <v>2</v>
      </c>
    </row>
    <row r="4" ht="20.45" customHeight="1" spans="1:2">
      <c r="A4" s="7" t="s">
        <v>88</v>
      </c>
      <c r="B4" s="7" t="s">
        <v>89</v>
      </c>
    </row>
    <row r="5" ht="17.1" customHeight="1" spans="1:2">
      <c r="A5" s="8" t="s">
        <v>90</v>
      </c>
      <c r="B5" s="9">
        <f>B6+B7</f>
        <v>444.02</v>
      </c>
    </row>
    <row r="6" ht="17.1" customHeight="1" spans="1:2">
      <c r="A6" s="8" t="s">
        <v>91</v>
      </c>
      <c r="B6" s="10">
        <v>7.25</v>
      </c>
    </row>
    <row r="7" ht="17.1" customHeight="1" spans="1:2">
      <c r="A7" s="11" t="s">
        <v>92</v>
      </c>
      <c r="B7" s="12">
        <v>436.77</v>
      </c>
    </row>
    <row r="8" ht="17.1" customHeight="1" spans="1:2">
      <c r="A8" s="8" t="s">
        <v>93</v>
      </c>
      <c r="B8" s="10">
        <f>B9+B10</f>
        <v>444.1</v>
      </c>
    </row>
    <row r="9" ht="17.1" customHeight="1" spans="1:2">
      <c r="A9" s="8" t="s">
        <v>91</v>
      </c>
      <c r="B9" s="10">
        <v>7.3</v>
      </c>
    </row>
    <row r="10" ht="17.1" customHeight="1" spans="1:2">
      <c r="A10" s="11" t="s">
        <v>92</v>
      </c>
      <c r="B10" s="12">
        <v>436.8</v>
      </c>
    </row>
    <row r="11" ht="17.1" customHeight="1" spans="1:2">
      <c r="A11" s="8" t="s">
        <v>94</v>
      </c>
      <c r="B11" s="10">
        <f>SUM(B12:B15)</f>
        <v>109.11</v>
      </c>
    </row>
    <row r="12" ht="17.1" customHeight="1" spans="1:2">
      <c r="A12" s="8" t="s">
        <v>95</v>
      </c>
      <c r="B12" s="10">
        <v>1</v>
      </c>
    </row>
    <row r="13" ht="17.1" customHeight="1" spans="1:2">
      <c r="A13" s="8" t="s">
        <v>96</v>
      </c>
      <c r="B13" s="10"/>
    </row>
    <row r="14" ht="17.1" customHeight="1" spans="1:2">
      <c r="A14" s="8" t="s">
        <v>97</v>
      </c>
      <c r="B14" s="10">
        <v>88</v>
      </c>
    </row>
    <row r="15" ht="17.1" customHeight="1" spans="1:2">
      <c r="A15" s="11" t="s">
        <v>98</v>
      </c>
      <c r="B15" s="12">
        <v>20.11</v>
      </c>
    </row>
    <row r="16" ht="17.1" customHeight="1" spans="1:2">
      <c r="A16" s="8" t="s">
        <v>99</v>
      </c>
      <c r="B16" s="10">
        <f>B17+B18</f>
        <v>25.77</v>
      </c>
    </row>
    <row r="17" ht="17.1" customHeight="1" spans="1:2">
      <c r="A17" s="8" t="s">
        <v>100</v>
      </c>
      <c r="B17" s="10"/>
    </row>
    <row r="18" ht="17.1" customHeight="1" spans="1:2">
      <c r="A18" s="11" t="s">
        <v>101</v>
      </c>
      <c r="B18" s="12">
        <v>25.77</v>
      </c>
    </row>
    <row r="19" ht="17.1" customHeight="1" spans="1:2">
      <c r="A19" s="8" t="s">
        <v>102</v>
      </c>
      <c r="B19" s="10">
        <f>B20+B21</f>
        <v>15.95</v>
      </c>
    </row>
    <row r="20" ht="17.1" customHeight="1" spans="1:2">
      <c r="A20" s="8" t="s">
        <v>103</v>
      </c>
      <c r="B20" s="10">
        <v>0.25</v>
      </c>
    </row>
    <row r="21" ht="17.1" customHeight="1" spans="1:2">
      <c r="A21" s="11" t="s">
        <v>104</v>
      </c>
      <c r="B21" s="12">
        <v>15.7</v>
      </c>
    </row>
    <row r="22" ht="17.1" customHeight="1" spans="1:2">
      <c r="A22" s="8" t="s">
        <v>105</v>
      </c>
      <c r="B22" s="10">
        <f>B23+B24</f>
        <v>527.36</v>
      </c>
    </row>
    <row r="23" ht="17.1" customHeight="1" spans="1:2">
      <c r="A23" s="8" t="s">
        <v>91</v>
      </c>
      <c r="B23" s="10">
        <f>B6+B12+B13-B17</f>
        <v>8.25</v>
      </c>
    </row>
    <row r="24" ht="17.1" customHeight="1" spans="1:2">
      <c r="A24" s="11" t="s">
        <v>92</v>
      </c>
      <c r="B24" s="12">
        <f>B7+B14+B15-B18</f>
        <v>519.11</v>
      </c>
    </row>
    <row r="25" ht="17.1" customHeight="1" spans="1:2">
      <c r="A25" s="8" t="s">
        <v>106</v>
      </c>
      <c r="B25" s="10">
        <f>B26+B27</f>
        <v>527.5</v>
      </c>
    </row>
    <row r="26" ht="17.1" customHeight="1" spans="1:2">
      <c r="A26" s="8" t="s">
        <v>91</v>
      </c>
      <c r="B26" s="10">
        <v>8.3</v>
      </c>
    </row>
    <row r="27" ht="17.1" customHeight="1" spans="1:2">
      <c r="A27" s="13" t="s">
        <v>92</v>
      </c>
      <c r="B27" s="14">
        <v>519.2</v>
      </c>
    </row>
    <row r="28" ht="43.5" customHeight="1" spans="1:2">
      <c r="A28" s="15" t="s">
        <v>107</v>
      </c>
      <c r="B28" s="15"/>
    </row>
  </sheetData>
  <mergeCells count="2">
    <mergeCell ref="A2:B2"/>
    <mergeCell ref="A28:B28"/>
  </mergeCells>
  <pageMargins left="0.748031496062992" right="0.748031496062992" top="1.5748031496063" bottom="0.275590551181102" header="0" footer="0"/>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3</vt:i4>
      </vt:variant>
    </vt:vector>
  </HeadingPairs>
  <TitlesOfParts>
    <vt:vector size="3" baseType="lpstr">
      <vt:lpstr>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HP</cp:lastModifiedBy>
  <dcterms:created xsi:type="dcterms:W3CDTF">2021-04-08T09:16:00Z</dcterms:created>
  <dcterms:modified xsi:type="dcterms:W3CDTF">2022-07-25T08:44:59Z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6490B183DFBB40AA893F15BFE96065AA</vt:lpwstr>
  </property>
  <property fmtid="{D5CDD505-2E9C-101B-9397-08002B2CF9AE}" pid="3" name="KSOProductBuildVer">
    <vt:lpwstr>2052-11.1.0.11875</vt:lpwstr>
  </property>
</Properties>
</file>