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8"/>
  </bookViews>
  <sheets>
    <sheet name="1" sheetId="1" r:id="rId1"/>
    <sheet name="2" sheetId="2" r:id="rId2"/>
    <sheet name="3" sheetId="3" r:id="rId3"/>
    <sheet name="4" sheetId="4" r:id="rId4"/>
    <sheet name="5" sheetId="5" r:id="rId5"/>
    <sheet name="6" sheetId="6" r:id="rId6"/>
    <sheet name="9" sheetId="7" r:id="rId7"/>
    <sheet name="10" sheetId="8" r:id="rId8"/>
    <sheet name="11" sheetId="9" r:id="rId9"/>
  </sheets>
  <externalReferences>
    <externalReference r:id="rId10"/>
  </externalReferences>
  <calcPr calcId="144525"/>
</workbook>
</file>

<file path=xl/sharedStrings.xml><?xml version="1.0" encoding="utf-8"?>
<sst xmlns="http://schemas.openxmlformats.org/spreadsheetml/2006/main" count="238" uniqueCount="154">
  <si>
    <t>附表1</t>
  </si>
  <si>
    <t>重庆市两江新区2020年地方政府债务限额及余额情况表</t>
  </si>
  <si>
    <t>单位：亿元</t>
  </si>
  <si>
    <t>地   区</t>
  </si>
  <si>
    <t>2020年债务限额</t>
  </si>
  <si>
    <t>2020年债务余额预计执行数</t>
  </si>
  <si>
    <t>一般债务</t>
  </si>
  <si>
    <t>专项债务</t>
  </si>
  <si>
    <t>公  式</t>
  </si>
  <si>
    <t>A=B+C</t>
  </si>
  <si>
    <t>B</t>
  </si>
  <si>
    <t>C</t>
  </si>
  <si>
    <t>D=E+F</t>
  </si>
  <si>
    <t>E</t>
  </si>
  <si>
    <t>F</t>
  </si>
  <si>
    <t>两江新区</t>
  </si>
  <si>
    <t>注：1.本表反映上一年度两江新区政府债务限额及余额预计执行数。</t>
  </si>
  <si>
    <t>附表2</t>
  </si>
  <si>
    <t>重庆市两江新区2020年和2021年地方政府一般债务余额情况表</t>
  </si>
  <si>
    <t>项    目</t>
  </si>
  <si>
    <t>预算数</t>
  </si>
  <si>
    <t>执行数</t>
  </si>
  <si>
    <t>一、2019年末地方政府一般债务余额实际数</t>
  </si>
  <si>
    <t>二、2020年末地方政府一般债务限额</t>
  </si>
  <si>
    <t>三、2020年地方政府一般债务发行额</t>
  </si>
  <si>
    <t xml:space="preserve">    其中：中央转贷地方的国际金融组织和外国政府贷款</t>
  </si>
  <si>
    <t xml:space="preserve">          2020年地方政府一般债券发行额</t>
  </si>
  <si>
    <t>四、2020年地方政府一般债务还本支出</t>
  </si>
  <si>
    <t>五、2020年末地方政府一般债务余额预计执行数</t>
  </si>
  <si>
    <t>六、2021年地方财政赤字</t>
  </si>
  <si>
    <t>七、2021年地方政府一般债务限额</t>
  </si>
  <si>
    <t>注：本表反映两江新区上两年度一般债务余额，上一年度一般债务限额、发行额、还本支出及余额，本年度财政赤字及一般债务限额。</t>
  </si>
  <si>
    <t>附表3</t>
  </si>
  <si>
    <t>重庆市两江新区2020年和2021年地方政府专项债务余额情况表</t>
  </si>
  <si>
    <t>一、2019年末地方政府专项债务余额实际数</t>
  </si>
  <si>
    <t>二、2020年末地方政府专项债务限额</t>
  </si>
  <si>
    <t>三、2020年地方政府专项债务发行额</t>
  </si>
  <si>
    <t>四、2020年地方政府专项债务还本支出</t>
  </si>
  <si>
    <t>五、2020年末地方政府专项债务余额预计执行数</t>
  </si>
  <si>
    <t>六、2021年地方政府专项债务新增限额</t>
  </si>
  <si>
    <t>七、2021年末地方政府专项债务限额</t>
  </si>
  <si>
    <t>注：本表反映两江新区上两年度专项债务余额，上一年度专项债务限额、发行额、还本额及余额，本年度专项债务新增限额及限额。</t>
  </si>
  <si>
    <t>附表4</t>
  </si>
  <si>
    <t>重庆市两江新区地方政府债券发行及还本付息情况表</t>
  </si>
  <si>
    <t>公式</t>
  </si>
  <si>
    <t>本级</t>
  </si>
  <si>
    <t>一、2020年发行预计执行数</t>
  </si>
  <si>
    <t>A=B+D</t>
  </si>
  <si>
    <t>（一）一般债券</t>
  </si>
  <si>
    <t xml:space="preserve">   其中：再融资债券</t>
  </si>
  <si>
    <t>（二）专项债券</t>
  </si>
  <si>
    <t>D</t>
  </si>
  <si>
    <t>二、2020年还本支出预计执行数</t>
  </si>
  <si>
    <t>F=G+H</t>
  </si>
  <si>
    <t>G</t>
  </si>
  <si>
    <t>H</t>
  </si>
  <si>
    <t>三、2020年付息支出预计执行数</t>
  </si>
  <si>
    <t>I=J+K</t>
  </si>
  <si>
    <t>J</t>
  </si>
  <si>
    <t>K</t>
  </si>
  <si>
    <t>四、2021年还本支出预算数</t>
  </si>
  <si>
    <t>L=M+O</t>
  </si>
  <si>
    <t>M</t>
  </si>
  <si>
    <t xml:space="preserve">   其中：再融资</t>
  </si>
  <si>
    <t xml:space="preserve">         财政预算安排 </t>
  </si>
  <si>
    <t>N</t>
  </si>
  <si>
    <t>O</t>
  </si>
  <si>
    <t xml:space="preserve">         财政预算安排</t>
  </si>
  <si>
    <t>P</t>
  </si>
  <si>
    <t>五、2021年付息支出预算数</t>
  </si>
  <si>
    <t>Q=R+S</t>
  </si>
  <si>
    <t>R</t>
  </si>
  <si>
    <t>S</t>
  </si>
  <si>
    <t>注：本表反映两江新区上一年度地方政府债券（含再融资债券）发行及还本付息支出预计执行数、本年度地方政府债券还本付息预算数等。</t>
  </si>
  <si>
    <t>附表5</t>
  </si>
  <si>
    <t>重庆市两江新区2021年地方政府债务限额提前下达情况表</t>
  </si>
  <si>
    <t>项目</t>
  </si>
  <si>
    <t>额度</t>
  </si>
  <si>
    <t>一：2020年地方政府债务限额</t>
  </si>
  <si>
    <t>其中： 一般债务限额</t>
  </si>
  <si>
    <t xml:space="preserve">       专项债务限额</t>
  </si>
  <si>
    <t>二：提前下达的2021年地方政府债务限额</t>
  </si>
  <si>
    <t>注：本表反映两江新区预算中列示提前下达的新增地方政府债务限额情况。</t>
  </si>
  <si>
    <t>附表6</t>
  </si>
  <si>
    <t>重庆市两江新区2021年年初新增地方政府债券资金安排表</t>
  </si>
  <si>
    <t>序号</t>
  </si>
  <si>
    <t>项目名称</t>
  </si>
  <si>
    <t>项目类型</t>
  </si>
  <si>
    <t>项目主管部门</t>
  </si>
  <si>
    <t>债券性质</t>
  </si>
  <si>
    <t>债券规模</t>
  </si>
  <si>
    <t>注：两江新区2021年未提前下达新增地方政府债券资金，故本表无数据。</t>
  </si>
  <si>
    <t>附表7</t>
  </si>
  <si>
    <t>重庆市两江新区2020年地方政府债务限额及余额决算情况表</t>
  </si>
  <si>
    <t>注：本表反映上一年度两江新区政府债务限额及余额决算数。</t>
  </si>
  <si>
    <t>附表8</t>
  </si>
  <si>
    <t>重庆市两江新区2020年地方政府债券使用情况表</t>
  </si>
  <si>
    <t>项目编号</t>
  </si>
  <si>
    <t>项目领域</t>
  </si>
  <si>
    <t>项目实施单位</t>
  </si>
  <si>
    <t>发行时间（年/月）</t>
  </si>
  <si>
    <t>两江新区龙兴工业园城市品质提升配套基础设施工程</t>
  </si>
  <si>
    <t>P20500199-0023</t>
  </si>
  <si>
    <t>重庆两江新区开发投资集团有限公司</t>
  </si>
  <si>
    <t>重庆两江新区龙兴工业园建设投资有限公司</t>
  </si>
  <si>
    <t>其他自平衡专项债券</t>
  </si>
  <si>
    <t>两江新区龙兴工业园区升级配套基础设施工程</t>
  </si>
  <si>
    <t>P19500199-0010</t>
  </si>
  <si>
    <t>两江国际汽车城基础设施改造提升工程</t>
  </si>
  <si>
    <t>P19500199-0023</t>
  </si>
  <si>
    <t>重庆两江新区鱼复工业园建设投资有限公司</t>
  </si>
  <si>
    <t>两江新区龙兴古镇提档升级配套基础设施工程</t>
  </si>
  <si>
    <t>P19500199-0011</t>
  </si>
  <si>
    <t>两江新区龙兴工业园生态智慧城市配套基础设施工程</t>
  </si>
  <si>
    <t>P19500199-0012</t>
  </si>
  <si>
    <t>中国科学院大学研发科创中心及配套基础设施工程</t>
  </si>
  <si>
    <t>P19500199-0020</t>
  </si>
  <si>
    <t>重庆两江新区水土高新技术产业园建设投资有限公司</t>
  </si>
  <si>
    <t>重庆两江足球赛事中心及周边配套基础设施提升工程</t>
  </si>
  <si>
    <t>P19500199-0013</t>
  </si>
  <si>
    <t>西北工业大学重庆科创中心及基础配套设施建设工程</t>
  </si>
  <si>
    <t>P19500199-0016</t>
  </si>
  <si>
    <t>重庆两江协同创新区建设投资发展有限公司</t>
  </si>
  <si>
    <t>两江新区协同创新区生态环境综合整治工程</t>
  </si>
  <si>
    <t>P19500199-0014</t>
  </si>
  <si>
    <t>北京理工大学重庆创新中心及基础配套设施建设工程</t>
  </si>
  <si>
    <t>P19500199-0015</t>
  </si>
  <si>
    <t>重庆两路寸滩保税港区智慧贸易服务基础设施工程</t>
  </si>
  <si>
    <t>P19500199-0029</t>
  </si>
  <si>
    <t>重庆保税港区开发管理集团有限公司</t>
  </si>
  <si>
    <t>重庆两路寸滩保税港区Q分区基础设施工程</t>
  </si>
  <si>
    <t>P19500199-0027</t>
  </si>
  <si>
    <t>合计</t>
  </si>
  <si>
    <t>注：本表反映上一年度两江新区新增地方政府债券资金使用情况。</t>
  </si>
  <si>
    <t>附表9</t>
  </si>
  <si>
    <t>重庆市两江新区2020年地方政府债务相关情况表</t>
  </si>
  <si>
    <t>一、2019年末地方政府债务余额</t>
  </si>
  <si>
    <t xml:space="preserve">  其中：一般债务</t>
  </si>
  <si>
    <t xml:space="preserve">        专项债务</t>
  </si>
  <si>
    <t>二、2019年地方政府债务限额</t>
  </si>
  <si>
    <t>三、2020年地方政府债务发行决算数</t>
  </si>
  <si>
    <t xml:space="preserve">     新增一般债券发行额</t>
  </si>
  <si>
    <t xml:space="preserve">     再融资一般债券发行额</t>
  </si>
  <si>
    <t xml:space="preserve">     新增专项债券发行额</t>
  </si>
  <si>
    <t xml:space="preserve">     再融资专项债券发行额</t>
  </si>
  <si>
    <t>四、2020年地方政府债务还本支出决算数</t>
  </si>
  <si>
    <t xml:space="preserve">     一般债务还本支出</t>
  </si>
  <si>
    <t xml:space="preserve">     专项债务还本支出</t>
  </si>
  <si>
    <t>五、2020年地方政府债务付息支出决算数</t>
  </si>
  <si>
    <t xml:space="preserve">     一般债务付息支出</t>
  </si>
  <si>
    <t xml:space="preserve">     专项债务付息支出</t>
  </si>
  <si>
    <t>六、2020年末地方政府债务余额决算数</t>
  </si>
  <si>
    <t>七、2020年地方政府债务限额</t>
  </si>
  <si>
    <t>注：本表反映上两年度两江新区政府债务限额及余额决算数，上一年度两江新区政府债务发行额、还本支出、付息支出、限额及余额决算数。</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</si>
</sst>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176" formatCode="#,##0.000000"/>
    <numFmt numFmtId="43" formatCode="_ * #,##0.00_ ;_ * \-#,##0.00_ ;_ * &quot;-&quot;??_ ;_ @_ "/>
    <numFmt numFmtId="177" formatCode="yyyy\/mm"/>
  </numFmts>
  <fonts count="30">
    <font>
      <sz val="11"/>
      <color indexed="8"/>
      <name val="宋体"/>
      <charset val="134"/>
      <scheme val="minor"/>
    </font>
    <font>
      <sz val="11"/>
      <color indexed="8"/>
      <name val="方正黑体_GBK"/>
      <charset val="134"/>
    </font>
    <font>
      <sz val="16"/>
      <color indexed="8"/>
      <name val="方正小标宋_GBK"/>
      <charset val="134"/>
    </font>
    <font>
      <sz val="11"/>
      <name val="方正黑体_GBK"/>
      <charset val="134"/>
    </font>
    <font>
      <sz val="16"/>
      <name val="方正小标宋_GBK"/>
      <charset val="134"/>
    </font>
    <font>
      <sz val="9"/>
      <name val="SimSun"/>
      <charset val="134"/>
    </font>
    <font>
      <b/>
      <sz val="11"/>
      <name val="SimSun"/>
      <charset val="134"/>
    </font>
    <font>
      <sz val="11"/>
      <name val="SimSun"/>
      <charset val="134"/>
    </font>
    <font>
      <sz val="16"/>
      <color theme="1"/>
      <name val="方正小标宋_GBK"/>
      <charset val="134"/>
    </font>
    <font>
      <sz val="14"/>
      <name val="SimSun"/>
      <charset val="134"/>
    </font>
    <font>
      <sz val="11"/>
      <color theme="1"/>
      <name val="宋体"/>
      <charset val="0"/>
      <scheme val="minor"/>
    </font>
    <font>
      <sz val="11"/>
      <color rgb="FFFA7D00"/>
      <name val="宋体"/>
      <charset val="0"/>
      <scheme val="minor"/>
    </font>
    <font>
      <sz val="11"/>
      <color theme="1"/>
      <name val="宋体"/>
      <charset val="134"/>
      <scheme val="minor"/>
    </font>
    <font>
      <sz val="11"/>
      <color rgb="FF9C0006"/>
      <name val="宋体"/>
      <charset val="0"/>
      <scheme val="minor"/>
    </font>
    <font>
      <b/>
      <sz val="11"/>
      <color rgb="FFFFFFFF"/>
      <name val="宋体"/>
      <charset val="0"/>
      <scheme val="minor"/>
    </font>
    <font>
      <sz val="11"/>
      <color rgb="FFFF0000"/>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3"/>
      <color theme="3"/>
      <name val="宋体"/>
      <charset val="134"/>
      <scheme val="minor"/>
    </font>
    <font>
      <u/>
      <sz val="11"/>
      <color rgb="FF800080"/>
      <name val="宋体"/>
      <charset val="0"/>
      <scheme val="minor"/>
    </font>
    <font>
      <sz val="11"/>
      <color rgb="FF9C6500"/>
      <name val="宋体"/>
      <charset val="0"/>
      <scheme val="minor"/>
    </font>
    <font>
      <u/>
      <sz val="11"/>
      <color rgb="FF0000FF"/>
      <name val="宋体"/>
      <charset val="0"/>
      <scheme val="minor"/>
    </font>
    <font>
      <b/>
      <sz val="18"/>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4"/>
        <bgColor indexed="64"/>
      </patternFill>
    </fill>
    <fill>
      <patternFill patternType="solid">
        <fgColor rgb="FFC6EFCE"/>
        <bgColor indexed="64"/>
      </patternFill>
    </fill>
    <fill>
      <patternFill patternType="solid">
        <fgColor theme="8"/>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399975585192419"/>
        <bgColor indexed="64"/>
      </patternFill>
    </fill>
  </fills>
  <borders count="52">
    <border>
      <left/>
      <right/>
      <top/>
      <bottom/>
      <diagonal/>
    </border>
    <border>
      <left/>
      <right/>
      <top style="medium">
        <color rgb="FF000000"/>
      </top>
      <bottom style="medium">
        <color rgb="FF000000"/>
      </bottom>
      <diagonal/>
    </border>
    <border>
      <left style="thin">
        <color auto="1"/>
      </left>
      <right/>
      <top style="medium">
        <color rgb="FF000000"/>
      </top>
      <bottom/>
      <diagonal/>
    </border>
    <border>
      <left style="thin">
        <color auto="1"/>
      </left>
      <right/>
      <top/>
      <bottom/>
      <diagonal/>
    </border>
    <border>
      <left/>
      <right/>
      <top/>
      <bottom style="thin">
        <color rgb="FF000000"/>
      </bottom>
      <diagonal/>
    </border>
    <border>
      <left style="thin">
        <color auto="1"/>
      </left>
      <right/>
      <top/>
      <bottom style="thin">
        <color rgb="FF000000"/>
      </bottom>
      <diagonal/>
    </border>
    <border>
      <left/>
      <right/>
      <top/>
      <bottom style="medium">
        <color auto="1"/>
      </bottom>
      <diagonal/>
    </border>
    <border>
      <left style="thin">
        <color auto="1"/>
      </left>
      <right/>
      <top/>
      <bottom style="medium">
        <color auto="1"/>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right style="medium">
        <color rgb="FF000000"/>
      </right>
      <top style="medium">
        <color rgb="FF000000"/>
      </top>
      <bottom/>
      <diagonal/>
    </border>
    <border>
      <left/>
      <right/>
      <top style="medium">
        <color rgb="FF000000"/>
      </top>
      <bottom/>
      <diagonal/>
    </border>
    <border>
      <left/>
      <right style="medium">
        <color rgb="FF000000"/>
      </right>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medium">
        <color rgb="FF000000"/>
      </right>
      <top/>
      <bottom/>
      <diagonal/>
    </border>
    <border>
      <left style="thin">
        <color rgb="FF000000"/>
      </left>
      <right style="thin">
        <color auto="1"/>
      </right>
      <top style="medium">
        <color rgb="FF000000"/>
      </top>
      <bottom style="medium">
        <color rgb="FF000000"/>
      </bottom>
      <diagonal/>
    </border>
    <border>
      <left style="thin">
        <color auto="1"/>
      </left>
      <right style="thin">
        <color auto="1"/>
      </right>
      <top style="medium">
        <color rgb="FF000000"/>
      </top>
      <bottom style="medium">
        <color rgb="FF000000"/>
      </bottom>
      <diagonal/>
    </border>
    <border>
      <left style="thin">
        <color auto="1"/>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42" fontId="12" fillId="0" borderId="0" applyFont="0" applyFill="0" applyBorder="0" applyAlignment="0" applyProtection="0">
      <alignment vertical="center"/>
    </xf>
    <xf numFmtId="0" fontId="10" fillId="5" borderId="0" applyNumberFormat="0" applyBorder="0" applyAlignment="0" applyProtection="0">
      <alignment vertical="center"/>
    </xf>
    <xf numFmtId="0" fontId="16" fillId="6" borderId="4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0" fillId="12" borderId="0" applyNumberFormat="0" applyBorder="0" applyAlignment="0" applyProtection="0">
      <alignment vertical="center"/>
    </xf>
    <xf numFmtId="0" fontId="13" fillId="3" borderId="0" applyNumberFormat="0" applyBorder="0" applyAlignment="0" applyProtection="0">
      <alignment vertical="center"/>
    </xf>
    <xf numFmtId="43" fontId="12" fillId="0" borderId="0" applyFont="0" applyFill="0" applyBorder="0" applyAlignment="0" applyProtection="0">
      <alignment vertical="center"/>
    </xf>
    <xf numFmtId="0" fontId="17" fillId="18" borderId="0" applyNumberFormat="0" applyBorder="0" applyAlignment="0" applyProtection="0">
      <alignment vertical="center"/>
    </xf>
    <xf numFmtId="0" fontId="28" fillId="0" borderId="0" applyNumberFormat="0" applyFill="0" applyBorder="0" applyAlignment="0" applyProtection="0">
      <alignment vertical="center"/>
    </xf>
    <xf numFmtId="9" fontId="12"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2" fillId="25" borderId="51" applyNumberFormat="0" applyFont="0" applyAlignment="0" applyProtection="0">
      <alignment vertical="center"/>
    </xf>
    <xf numFmtId="0" fontId="17" fillId="24" borderId="0" applyNumberFormat="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48" applyNumberFormat="0" applyFill="0" applyAlignment="0" applyProtection="0">
      <alignment vertical="center"/>
    </xf>
    <xf numFmtId="0" fontId="25" fillId="0" borderId="48" applyNumberFormat="0" applyFill="0" applyAlignment="0" applyProtection="0">
      <alignment vertical="center"/>
    </xf>
    <xf numFmtId="0" fontId="17" fillId="26" borderId="0" applyNumberFormat="0" applyBorder="0" applyAlignment="0" applyProtection="0">
      <alignment vertical="center"/>
    </xf>
    <xf numFmtId="0" fontId="24" fillId="0" borderId="50" applyNumberFormat="0" applyFill="0" applyAlignment="0" applyProtection="0">
      <alignment vertical="center"/>
    </xf>
    <xf numFmtId="0" fontId="17" fillId="23" borderId="0" applyNumberFormat="0" applyBorder="0" applyAlignment="0" applyProtection="0">
      <alignment vertical="center"/>
    </xf>
    <xf numFmtId="0" fontId="21" fillId="9" borderId="47" applyNumberFormat="0" applyAlignment="0" applyProtection="0">
      <alignment vertical="center"/>
    </xf>
    <xf numFmtId="0" fontId="18" fillId="9" borderId="46" applyNumberFormat="0" applyAlignment="0" applyProtection="0">
      <alignment vertical="center"/>
    </xf>
    <xf numFmtId="0" fontId="14" fillId="4" borderId="45" applyNumberFormat="0" applyAlignment="0" applyProtection="0">
      <alignment vertical="center"/>
    </xf>
    <xf numFmtId="0" fontId="10" fillId="28" borderId="0" applyNumberFormat="0" applyBorder="0" applyAlignment="0" applyProtection="0">
      <alignment vertical="center"/>
    </xf>
    <xf numFmtId="0" fontId="17" fillId="17" borderId="0" applyNumberFormat="0" applyBorder="0" applyAlignment="0" applyProtection="0">
      <alignment vertical="center"/>
    </xf>
    <xf numFmtId="0" fontId="11" fillId="0" borderId="44" applyNumberFormat="0" applyFill="0" applyAlignment="0" applyProtection="0">
      <alignment vertical="center"/>
    </xf>
    <xf numFmtId="0" fontId="23" fillId="0" borderId="49" applyNumberFormat="0" applyFill="0" applyAlignment="0" applyProtection="0">
      <alignment vertical="center"/>
    </xf>
    <xf numFmtId="0" fontId="20" fillId="14" borderId="0" applyNumberFormat="0" applyBorder="0" applyAlignment="0" applyProtection="0">
      <alignment vertical="center"/>
    </xf>
    <xf numFmtId="0" fontId="27" fillId="20" borderId="0" applyNumberFormat="0" applyBorder="0" applyAlignment="0" applyProtection="0">
      <alignment vertical="center"/>
    </xf>
    <xf numFmtId="0" fontId="10" fillId="22" borderId="0" applyNumberFormat="0" applyBorder="0" applyAlignment="0" applyProtection="0">
      <alignment vertical="center"/>
    </xf>
    <xf numFmtId="0" fontId="17" fillId="13" borderId="0" applyNumberFormat="0" applyBorder="0" applyAlignment="0" applyProtection="0">
      <alignment vertical="center"/>
    </xf>
    <xf numFmtId="0" fontId="10" fillId="21" borderId="0" applyNumberFormat="0" applyBorder="0" applyAlignment="0" applyProtection="0">
      <alignment vertical="center"/>
    </xf>
    <xf numFmtId="0" fontId="10" fillId="29"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7" fillId="11" borderId="0" applyNumberFormat="0" applyBorder="0" applyAlignment="0" applyProtection="0">
      <alignment vertical="center"/>
    </xf>
    <xf numFmtId="0" fontId="17" fillId="7" borderId="0" applyNumberFormat="0" applyBorder="0" applyAlignment="0" applyProtection="0">
      <alignment vertical="center"/>
    </xf>
    <xf numFmtId="0" fontId="10" fillId="2" borderId="0" applyNumberFormat="0" applyBorder="0" applyAlignment="0" applyProtection="0">
      <alignment vertical="center"/>
    </xf>
    <xf numFmtId="0" fontId="10" fillId="19" borderId="0" applyNumberFormat="0" applyBorder="0" applyAlignment="0" applyProtection="0">
      <alignment vertical="center"/>
    </xf>
    <xf numFmtId="0" fontId="17" fillId="15" borderId="0" applyNumberFormat="0" applyBorder="0" applyAlignment="0" applyProtection="0">
      <alignment vertical="center"/>
    </xf>
    <xf numFmtId="0" fontId="10" fillId="10" borderId="0" applyNumberFormat="0" applyBorder="0" applyAlignment="0" applyProtection="0">
      <alignment vertical="center"/>
    </xf>
    <xf numFmtId="0" fontId="17" fillId="31" borderId="0" applyNumberFormat="0" applyBorder="0" applyAlignment="0" applyProtection="0">
      <alignment vertical="center"/>
    </xf>
    <xf numFmtId="0" fontId="17" fillId="30" borderId="0" applyNumberFormat="0" applyBorder="0" applyAlignment="0" applyProtection="0">
      <alignment vertical="center"/>
    </xf>
    <xf numFmtId="0" fontId="10" fillId="27" borderId="0" applyNumberFormat="0" applyBorder="0" applyAlignment="0" applyProtection="0">
      <alignment vertical="center"/>
    </xf>
    <xf numFmtId="0" fontId="17"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12">
    <xf numFmtId="0" fontId="0" fillId="0" borderId="0" xfId="0">
      <alignment vertical="center"/>
    </xf>
    <xf numFmtId="0" fontId="1" fillId="0" borderId="0" xfId="50" applyFont="1">
      <alignment vertical="center"/>
    </xf>
    <xf numFmtId="0" fontId="2" fillId="0" borderId="0" xfId="50" applyFont="1">
      <alignment vertical="center"/>
    </xf>
    <xf numFmtId="0" fontId="0" fillId="0" borderId="0" xfId="50">
      <alignment vertical="center"/>
    </xf>
    <xf numFmtId="0" fontId="3" fillId="0" borderId="0" xfId="50" applyFont="1" applyBorder="1" applyAlignment="1">
      <alignment vertical="center" wrapText="1"/>
    </xf>
    <xf numFmtId="0" fontId="4" fillId="0" borderId="0" xfId="50" applyFont="1" applyBorder="1" applyAlignment="1">
      <alignment horizontal="center" vertical="center" wrapText="1"/>
    </xf>
    <xf numFmtId="0" fontId="5" fillId="0" borderId="0" xfId="50" applyFont="1" applyBorder="1" applyAlignment="1">
      <alignment horizontal="right" vertical="center" wrapText="1"/>
    </xf>
    <xf numFmtId="0" fontId="6" fillId="0" borderId="1" xfId="50" applyFont="1" applyBorder="1" applyAlignment="1">
      <alignment horizontal="center" vertical="center" wrapText="1"/>
    </xf>
    <xf numFmtId="0" fontId="7" fillId="0" borderId="0" xfId="50" applyFont="1" applyBorder="1" applyAlignment="1">
      <alignment horizontal="left" vertical="center" wrapText="1"/>
    </xf>
    <xf numFmtId="4" fontId="7" fillId="0" borderId="2" xfId="50" applyNumberFormat="1" applyFont="1" applyBorder="1" applyAlignment="1">
      <alignment horizontal="right" vertical="center" wrapText="1"/>
    </xf>
    <xf numFmtId="4" fontId="7" fillId="0" borderId="3" xfId="50" applyNumberFormat="1" applyFont="1" applyBorder="1" applyAlignment="1">
      <alignment horizontal="right" vertical="center" wrapText="1"/>
    </xf>
    <xf numFmtId="0" fontId="7" fillId="0" borderId="4" xfId="50" applyFont="1" applyBorder="1" applyAlignment="1">
      <alignment horizontal="left" vertical="center" wrapText="1"/>
    </xf>
    <xf numFmtId="4" fontId="7" fillId="0" borderId="5" xfId="50" applyNumberFormat="1" applyFont="1" applyBorder="1" applyAlignment="1">
      <alignment horizontal="right" vertical="center" wrapText="1"/>
    </xf>
    <xf numFmtId="0" fontId="7" fillId="0" borderId="6" xfId="50" applyFont="1" applyBorder="1" applyAlignment="1">
      <alignment horizontal="left" vertical="center" wrapText="1"/>
    </xf>
    <xf numFmtId="4" fontId="7" fillId="0" borderId="7" xfId="50" applyNumberFormat="1" applyFont="1" applyBorder="1" applyAlignment="1">
      <alignment horizontal="right" vertical="center" wrapText="1"/>
    </xf>
    <xf numFmtId="0" fontId="5" fillId="0" borderId="0" xfId="50" applyFont="1" applyBorder="1" applyAlignment="1">
      <alignment vertical="center" wrapText="1"/>
    </xf>
    <xf numFmtId="0" fontId="0" fillId="0" borderId="0" xfId="50" applyAlignment="1">
      <alignment horizontal="center" vertical="center"/>
    </xf>
    <xf numFmtId="0" fontId="8" fillId="0" borderId="0" xfId="50" applyFont="1" applyBorder="1" applyAlignment="1">
      <alignment horizontal="center" vertical="center" wrapText="1"/>
    </xf>
    <xf numFmtId="0" fontId="6" fillId="0" borderId="8" xfId="50" applyFont="1" applyBorder="1" applyAlignment="1">
      <alignment horizontal="center" vertical="center" wrapText="1"/>
    </xf>
    <xf numFmtId="0" fontId="6" fillId="0" borderId="9" xfId="50" applyFont="1" applyBorder="1" applyAlignment="1">
      <alignment horizontal="center" vertical="center" wrapText="1"/>
    </xf>
    <xf numFmtId="0" fontId="7" fillId="0" borderId="10" xfId="50" applyFont="1" applyBorder="1" applyAlignment="1">
      <alignment vertical="center" wrapText="1"/>
    </xf>
    <xf numFmtId="0" fontId="7" fillId="0" borderId="11" xfId="50" applyFont="1" applyBorder="1" applyAlignment="1">
      <alignment vertical="center" wrapText="1"/>
    </xf>
    <xf numFmtId="176" fontId="7" fillId="0" borderId="11" xfId="50" applyNumberFormat="1" applyFont="1" applyBorder="1" applyAlignment="1">
      <alignment vertical="center" wrapText="1"/>
    </xf>
    <xf numFmtId="4" fontId="7" fillId="0" borderId="11" xfId="50" applyNumberFormat="1" applyFont="1" applyBorder="1" applyAlignment="1">
      <alignment vertical="center" wrapText="1"/>
    </xf>
    <xf numFmtId="177" fontId="7" fillId="0" borderId="12" xfId="50" applyNumberFormat="1" applyFont="1" applyBorder="1" applyAlignment="1">
      <alignment horizontal="left" vertical="center" wrapText="1"/>
    </xf>
    <xf numFmtId="0" fontId="7" fillId="0" borderId="13" xfId="50" applyFont="1" applyBorder="1" applyAlignment="1">
      <alignment horizontal="center" vertical="center" wrapText="1"/>
    </xf>
    <xf numFmtId="0" fontId="7" fillId="0" borderId="14" xfId="50" applyFont="1" applyBorder="1" applyAlignment="1">
      <alignment horizontal="center" vertical="center" wrapText="1"/>
    </xf>
    <xf numFmtId="4" fontId="7" fillId="0" borderId="15" xfId="50" applyNumberFormat="1" applyFont="1" applyBorder="1" applyAlignment="1">
      <alignment vertical="center" wrapText="1"/>
    </xf>
    <xf numFmtId="0" fontId="7" fillId="0" borderId="13" xfId="50" applyFont="1" applyBorder="1" applyAlignment="1">
      <alignment horizontal="left" vertical="center" wrapText="1"/>
    </xf>
    <xf numFmtId="0" fontId="6" fillId="0" borderId="16" xfId="50" applyFont="1" applyBorder="1" applyAlignment="1">
      <alignment horizontal="center" vertical="center" wrapText="1"/>
    </xf>
    <xf numFmtId="0" fontId="6" fillId="0" borderId="17" xfId="50" applyFont="1" applyBorder="1" applyAlignment="1">
      <alignment horizontal="center" vertical="center" wrapText="1"/>
    </xf>
    <xf numFmtId="0" fontId="6" fillId="0" borderId="18" xfId="50" applyFont="1" applyBorder="1" applyAlignment="1">
      <alignment horizontal="center" vertical="center" wrapText="1"/>
    </xf>
    <xf numFmtId="0" fontId="6" fillId="0" borderId="19" xfId="50" applyFont="1" applyBorder="1" applyAlignment="1">
      <alignment vertical="center" wrapText="1"/>
    </xf>
    <xf numFmtId="0" fontId="6" fillId="0" borderId="20" xfId="50" applyFont="1" applyBorder="1" applyAlignment="1">
      <alignment horizontal="center" vertical="center" wrapText="1"/>
    </xf>
    <xf numFmtId="0" fontId="6" fillId="0" borderId="21" xfId="50" applyFont="1" applyBorder="1" applyAlignment="1">
      <alignment horizontal="center" vertical="center" wrapText="1"/>
    </xf>
    <xf numFmtId="0" fontId="6" fillId="0" borderId="22" xfId="50" applyFont="1" applyBorder="1" applyAlignment="1">
      <alignment vertical="center" wrapText="1"/>
    </xf>
    <xf numFmtId="0" fontId="6" fillId="0" borderId="23" xfId="50" applyFont="1" applyBorder="1" applyAlignment="1">
      <alignment horizontal="center" vertical="center" wrapText="1"/>
    </xf>
    <xf numFmtId="0" fontId="6" fillId="0" borderId="24" xfId="50" applyFont="1" applyBorder="1" applyAlignment="1">
      <alignment horizontal="center" vertical="center" wrapText="1"/>
    </xf>
    <xf numFmtId="0" fontId="6" fillId="0" borderId="10" xfId="50" applyFont="1" applyBorder="1" applyAlignment="1">
      <alignment horizontal="center" vertical="center" wrapText="1"/>
    </xf>
    <xf numFmtId="0" fontId="6" fillId="0" borderId="11" xfId="50" applyFont="1" applyBorder="1" applyAlignment="1">
      <alignment horizontal="center" vertical="center" wrapText="1"/>
    </xf>
    <xf numFmtId="0" fontId="6" fillId="0" borderId="25" xfId="50" applyFont="1" applyBorder="1" applyAlignment="1">
      <alignment horizontal="center" vertical="center" wrapText="1"/>
    </xf>
    <xf numFmtId="0" fontId="6" fillId="0" borderId="26" xfId="50" applyFont="1" applyBorder="1" applyAlignment="1">
      <alignment horizontal="center" vertical="center" wrapText="1"/>
    </xf>
    <xf numFmtId="0" fontId="7" fillId="0" borderId="18" xfId="50" applyFont="1" applyBorder="1" applyAlignment="1">
      <alignment vertical="center" wrapText="1"/>
    </xf>
    <xf numFmtId="4" fontId="7" fillId="0" borderId="27" xfId="50" applyNumberFormat="1" applyFont="1" applyBorder="1" applyAlignment="1">
      <alignment vertical="center" wrapText="1"/>
    </xf>
    <xf numFmtId="4" fontId="7" fillId="0" borderId="0" xfId="50" applyNumberFormat="1" applyFont="1" applyBorder="1" applyAlignment="1">
      <alignment vertical="center" wrapText="1"/>
    </xf>
    <xf numFmtId="4" fontId="7" fillId="0" borderId="28" xfId="50" applyNumberFormat="1" applyFont="1" applyBorder="1" applyAlignment="1">
      <alignment vertical="center" wrapText="1"/>
    </xf>
    <xf numFmtId="0" fontId="5" fillId="0" borderId="17" xfId="50" applyFont="1" applyBorder="1" applyAlignment="1">
      <alignment vertical="center" wrapText="1"/>
    </xf>
    <xf numFmtId="0" fontId="1" fillId="0" borderId="0" xfId="13" applyFont="1">
      <alignment vertical="center"/>
    </xf>
    <xf numFmtId="0" fontId="2" fillId="0" borderId="0" xfId="13" applyFont="1">
      <alignment vertical="center"/>
    </xf>
    <xf numFmtId="0" fontId="0" fillId="0" borderId="0" xfId="13">
      <alignment vertical="center"/>
    </xf>
    <xf numFmtId="0" fontId="3" fillId="0" borderId="0" xfId="13" applyFont="1" applyBorder="1" applyAlignment="1">
      <alignment horizontal="left" vertical="center" wrapText="1"/>
    </xf>
    <xf numFmtId="0" fontId="4" fillId="0" borderId="0" xfId="13" applyFont="1" applyBorder="1" applyAlignment="1">
      <alignment horizontal="center" vertical="center" wrapText="1"/>
    </xf>
    <xf numFmtId="0" fontId="5" fillId="0" borderId="0" xfId="13" applyFont="1" applyBorder="1" applyAlignment="1">
      <alignment horizontal="right" vertical="center" wrapText="1"/>
    </xf>
    <xf numFmtId="0" fontId="6" fillId="0" borderId="8" xfId="13" applyFont="1" applyBorder="1" applyAlignment="1">
      <alignment horizontal="center" vertical="center" wrapText="1"/>
    </xf>
    <xf numFmtId="0" fontId="6" fillId="0" borderId="29" xfId="13" applyFont="1" applyBorder="1" applyAlignment="1">
      <alignment horizontal="center" vertical="center" wrapText="1"/>
    </xf>
    <xf numFmtId="0" fontId="6" fillId="0" borderId="30" xfId="13" applyFont="1" applyBorder="1" applyAlignment="1">
      <alignment horizontal="center" vertical="center" wrapText="1"/>
    </xf>
    <xf numFmtId="0" fontId="6" fillId="0" borderId="31" xfId="13" applyFont="1" applyBorder="1" applyAlignment="1">
      <alignment horizontal="center" vertical="center" wrapText="1"/>
    </xf>
    <xf numFmtId="0" fontId="7" fillId="0" borderId="27" xfId="13" applyFont="1" applyBorder="1" applyAlignment="1">
      <alignment horizontal="center" vertical="center" wrapText="1"/>
    </xf>
    <xf numFmtId="0" fontId="6" fillId="0" borderId="27" xfId="13" applyFont="1" applyBorder="1" applyAlignment="1">
      <alignment horizontal="center" vertical="center" wrapText="1"/>
    </xf>
    <xf numFmtId="0" fontId="6" fillId="0" borderId="0" xfId="13" applyFont="1" applyBorder="1" applyAlignment="1">
      <alignment horizontal="center" vertical="center" wrapText="1"/>
    </xf>
    <xf numFmtId="0" fontId="6" fillId="0" borderId="22" xfId="13" applyFont="1" applyBorder="1" applyAlignment="1">
      <alignment horizontal="center" vertical="center" wrapText="1"/>
    </xf>
    <xf numFmtId="0" fontId="5" fillId="0" borderId="17" xfId="13" applyFont="1" applyBorder="1" applyAlignment="1">
      <alignment vertical="center" wrapText="1"/>
    </xf>
    <xf numFmtId="0" fontId="3" fillId="0" borderId="0" xfId="50" applyFont="1" applyBorder="1" applyAlignment="1">
      <alignment horizontal="left" vertical="center" wrapText="1"/>
    </xf>
    <xf numFmtId="0" fontId="6" fillId="0" borderId="32" xfId="50" applyFont="1" applyBorder="1" applyAlignment="1">
      <alignment horizontal="center" vertical="center" wrapText="1"/>
    </xf>
    <xf numFmtId="0" fontId="7" fillId="0" borderId="4" xfId="50" applyFont="1" applyBorder="1" applyAlignment="1">
      <alignment vertical="center" wrapText="1"/>
    </xf>
    <xf numFmtId="2" fontId="7" fillId="0" borderId="33" xfId="50" applyNumberFormat="1" applyFont="1" applyBorder="1" applyAlignment="1">
      <alignment horizontal="center" vertical="center" wrapText="1"/>
    </xf>
    <xf numFmtId="0" fontId="7" fillId="0" borderId="34" xfId="50" applyFont="1" applyBorder="1" applyAlignment="1">
      <alignment vertical="center" wrapText="1"/>
    </xf>
    <xf numFmtId="2" fontId="7" fillId="0" borderId="35" xfId="50" applyNumberFormat="1" applyFont="1" applyBorder="1" applyAlignment="1">
      <alignment horizontal="center" vertical="center" wrapText="1"/>
    </xf>
    <xf numFmtId="2" fontId="7" fillId="0" borderId="36" xfId="50" applyNumberFormat="1" applyFont="1" applyBorder="1" applyAlignment="1">
      <alignment horizontal="center" vertical="center" wrapText="1"/>
    </xf>
    <xf numFmtId="0" fontId="7" fillId="0" borderId="3" xfId="50" applyFont="1" applyBorder="1" applyAlignment="1">
      <alignment vertical="center" wrapText="1"/>
    </xf>
    <xf numFmtId="2" fontId="7" fillId="0" borderId="37" xfId="50" applyNumberFormat="1" applyFont="1" applyBorder="1" applyAlignment="1">
      <alignment horizontal="center" vertical="center" wrapText="1"/>
    </xf>
    <xf numFmtId="0" fontId="1" fillId="0" borderId="0" xfId="0" applyFont="1">
      <alignment vertical="center"/>
    </xf>
    <xf numFmtId="0" fontId="2" fillId="0" borderId="0" xfId="0" applyFont="1">
      <alignment vertical="center"/>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0" xfId="0" applyFont="1" applyBorder="1" applyAlignment="1">
      <alignment horizontal="right"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7" fillId="0" borderId="0" xfId="0" applyFont="1" applyBorder="1" applyAlignment="1">
      <alignment horizontal="left" vertical="center" wrapText="1"/>
    </xf>
    <xf numFmtId="0" fontId="7" fillId="0" borderId="38" xfId="0" applyFont="1" applyBorder="1" applyAlignment="1">
      <alignment horizontal="center" vertical="center" wrapText="1"/>
    </xf>
    <xf numFmtId="4" fontId="7" fillId="0" borderId="0" xfId="0" applyNumberFormat="1" applyFont="1" applyBorder="1" applyAlignment="1">
      <alignment horizontal="right" vertical="center" wrapText="1"/>
    </xf>
    <xf numFmtId="0" fontId="7" fillId="0" borderId="22" xfId="0" applyFont="1" applyBorder="1" applyAlignment="1">
      <alignment horizontal="left" vertical="center" wrapText="1"/>
    </xf>
    <xf numFmtId="0" fontId="7" fillId="0" borderId="39" xfId="0" applyFont="1" applyBorder="1" applyAlignment="1">
      <alignment horizontal="center" vertical="center" wrapText="1"/>
    </xf>
    <xf numFmtId="4" fontId="7" fillId="0" borderId="22" xfId="0" applyNumberFormat="1" applyFont="1" applyBorder="1" applyAlignment="1">
      <alignment horizontal="right" vertical="center" wrapText="1"/>
    </xf>
    <xf numFmtId="0" fontId="5" fillId="0" borderId="0" xfId="0" applyFont="1" applyBorder="1" applyAlignment="1">
      <alignment vertical="center" wrapText="1"/>
    </xf>
    <xf numFmtId="0" fontId="3" fillId="0" borderId="0" xfId="0" applyFont="1" applyBorder="1" applyAlignment="1">
      <alignment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7" fillId="0" borderId="27" xfId="0" applyFont="1" applyBorder="1" applyAlignment="1">
      <alignment vertical="center" wrapText="1"/>
    </xf>
    <xf numFmtId="4" fontId="7" fillId="0" borderId="27" xfId="0" applyNumberFormat="1" applyFont="1" applyBorder="1" applyAlignment="1">
      <alignment vertical="center" wrapText="1"/>
    </xf>
    <xf numFmtId="4" fontId="7" fillId="0" borderId="0" xfId="0" applyNumberFormat="1" applyFont="1" applyBorder="1" applyAlignment="1">
      <alignment vertical="center" wrapText="1"/>
    </xf>
    <xf numFmtId="0" fontId="7" fillId="0" borderId="19" xfId="0" applyFont="1" applyBorder="1" applyAlignment="1">
      <alignment vertical="center" wrapText="1"/>
    </xf>
    <xf numFmtId="4" fontId="7" fillId="0" borderId="19" xfId="0" applyNumberFormat="1" applyFont="1" applyBorder="1" applyAlignment="1">
      <alignment vertical="center" wrapText="1"/>
    </xf>
    <xf numFmtId="4" fontId="7" fillId="0" borderId="22" xfId="0" applyNumberFormat="1" applyFont="1" applyBorder="1" applyAlignment="1">
      <alignment vertical="center" wrapText="1"/>
    </xf>
    <xf numFmtId="0" fontId="5" fillId="0" borderId="17" xfId="0" applyFont="1" applyBorder="1" applyAlignment="1">
      <alignment vertical="center" wrapText="1"/>
    </xf>
    <xf numFmtId="0" fontId="6" fillId="0" borderId="4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vertical="center" wrapText="1"/>
    </xf>
    <xf numFmtId="0" fontId="6" fillId="0" borderId="23"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18" xfId="0" applyFont="1" applyBorder="1" applyAlignment="1">
      <alignment horizontal="center" vertical="center" wrapText="1"/>
    </xf>
    <xf numFmtId="4" fontId="7" fillId="0" borderId="28" xfId="0" applyNumberFormat="1" applyFont="1" applyBorder="1" applyAlignment="1">
      <alignment vertical="center" wrapText="1"/>
    </xf>
    <xf numFmtId="0" fontId="9" fillId="0" borderId="17" xfId="0" applyFont="1" applyBorder="1" applyAlignment="1">
      <alignment vertical="center" wrapText="1"/>
    </xf>
    <xf numFmtId="0" fontId="9" fillId="0" borderId="0" xfId="0" applyFont="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an\&#20538;&#21153;&#31649;&#29702;\&#22320;&#26041;&#25919;&#24220;&#20538;&#21153;&#20449;&#24687;&#20844;&#24320;&#65288;&#20004;&#27743;&#26032;&#21306;&#65289;\2020\&#20538;2020%2033&#3846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sheetData sheetId="1"/>
      <sheetData sheetId="2"/>
      <sheetData sheetId="3"/>
      <sheetData sheetId="4"/>
      <sheetData sheetId="5"/>
      <sheetData sheetId="6"/>
      <sheetData sheetId="7">
        <row r="5">
          <cell r="B5" t="str">
            <v>中国科学院大学研发科创中心及配套基础设施工程</v>
          </cell>
          <cell r="C5" t="str">
            <v>普通高校</v>
          </cell>
        </row>
        <row r="6">
          <cell r="B6" t="str">
            <v>重庆两江足球赛事中心及周边配套基础设施提升工程</v>
          </cell>
          <cell r="C6" t="str">
            <v>体育</v>
          </cell>
        </row>
        <row r="7">
          <cell r="B7" t="str">
            <v>北京理工大学重庆创新中心及基础配套设施建设工程</v>
          </cell>
          <cell r="C7" t="str">
            <v>科学</v>
          </cell>
        </row>
        <row r="8">
          <cell r="B8" t="str">
            <v>西北工业大学重庆科创中心及基础配套设施建设工程</v>
          </cell>
          <cell r="C8" t="str">
            <v>科学</v>
          </cell>
        </row>
        <row r="9">
          <cell r="B9" t="str">
            <v>两江新区协同创新区生态环境综合整治工程</v>
          </cell>
          <cell r="C9" t="str">
            <v>其他生态建设和环境保护</v>
          </cell>
        </row>
        <row r="10">
          <cell r="B10" t="str">
            <v>重庆两路寸滩保税港区智慧贸易服务基础设施工程</v>
          </cell>
          <cell r="C10" t="str">
            <v>其他</v>
          </cell>
        </row>
        <row r="11">
          <cell r="B11" t="str">
            <v>重庆两路寸滩保税港区Q分区基础设施工程</v>
          </cell>
          <cell r="C11" t="str">
            <v>其他市政建设</v>
          </cell>
        </row>
        <row r="12">
          <cell r="B12" t="str">
            <v>两江新区龙兴工业园区升级配套基础设施工程</v>
          </cell>
          <cell r="C12" t="str">
            <v>市政和产业园区基础设施</v>
          </cell>
        </row>
        <row r="13">
          <cell r="B13" t="str">
            <v>两江新区龙兴古镇提档升级配套基础设施工程</v>
          </cell>
          <cell r="C13" t="str">
            <v>社会事业</v>
          </cell>
        </row>
        <row r="14">
          <cell r="B14" t="str">
            <v>两江新区龙兴工业园生态智慧城市配套基础设施工程</v>
          </cell>
          <cell r="C14" t="str">
            <v>市政和产业园区基础设施</v>
          </cell>
        </row>
        <row r="15">
          <cell r="B15" t="str">
            <v>两江新区龙兴工业园城市品质提升配套基础设施工程</v>
          </cell>
          <cell r="C15" t="str">
            <v>市政和产业园区基础设施</v>
          </cell>
        </row>
        <row r="16">
          <cell r="B16" t="str">
            <v>两江国际汽车城基础设施改造提升工程</v>
          </cell>
          <cell r="C16" t="str">
            <v>市政和产业园区基础设施</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zoomScale="85" zoomScaleNormal="85" workbookViewId="0">
      <pane ySplit="6" topLeftCell="A7" activePane="bottomLeft" state="frozen"/>
      <selection/>
      <selection pane="bottomLeft" activeCell="G7" sqref="G7"/>
    </sheetView>
  </sheetViews>
  <sheetFormatPr defaultColWidth="10" defaultRowHeight="13.5" outlineLevelCol="6"/>
  <cols>
    <col min="1" max="1" width="21.125" customWidth="1"/>
    <col min="2" max="7" width="18.5" customWidth="1"/>
    <col min="8" max="9" width="9.75" customWidth="1"/>
  </cols>
  <sheetData>
    <row r="1" s="71" customFormat="1" ht="27.2" customHeight="1" spans="1:1">
      <c r="A1" s="85" t="s">
        <v>0</v>
      </c>
    </row>
    <row r="2" s="72" customFormat="1" ht="28.7" customHeight="1" spans="1:7">
      <c r="A2" s="74" t="s">
        <v>1</v>
      </c>
      <c r="B2" s="74"/>
      <c r="C2" s="74"/>
      <c r="D2" s="74"/>
      <c r="E2" s="74"/>
      <c r="F2" s="74"/>
      <c r="G2" s="74"/>
    </row>
    <row r="3" ht="14.25" customHeight="1" spans="1:7">
      <c r="A3" s="84"/>
      <c r="B3" s="84"/>
      <c r="G3" s="75" t="s">
        <v>2</v>
      </c>
    </row>
    <row r="4" ht="33" customHeight="1" spans="1:7">
      <c r="A4" s="95" t="s">
        <v>3</v>
      </c>
      <c r="B4" s="96" t="s">
        <v>4</v>
      </c>
      <c r="C4" s="96"/>
      <c r="D4" s="96"/>
      <c r="E4" s="97" t="s">
        <v>5</v>
      </c>
      <c r="F4" s="97"/>
      <c r="G4" s="97"/>
    </row>
    <row r="5" ht="33" customHeight="1" spans="1:7">
      <c r="A5" s="95"/>
      <c r="B5" s="98"/>
      <c r="C5" s="99" t="s">
        <v>6</v>
      </c>
      <c r="D5" s="100" t="s">
        <v>7</v>
      </c>
      <c r="E5" s="101"/>
      <c r="F5" s="99" t="s">
        <v>6</v>
      </c>
      <c r="G5" s="102" t="s">
        <v>7</v>
      </c>
    </row>
    <row r="6" ht="33" customHeight="1" spans="1:7">
      <c r="A6" s="103" t="s">
        <v>8</v>
      </c>
      <c r="B6" s="104" t="s">
        <v>9</v>
      </c>
      <c r="C6" s="105" t="s">
        <v>10</v>
      </c>
      <c r="D6" s="106" t="s">
        <v>11</v>
      </c>
      <c r="E6" s="104" t="s">
        <v>12</v>
      </c>
      <c r="F6" s="105" t="s">
        <v>13</v>
      </c>
      <c r="G6" s="107" t="s">
        <v>14</v>
      </c>
    </row>
    <row r="7" ht="33" customHeight="1" spans="1:7">
      <c r="A7" s="108" t="s">
        <v>15</v>
      </c>
      <c r="B7" s="89">
        <f>C7+D7</f>
        <v>444.1</v>
      </c>
      <c r="C7" s="90">
        <v>7.3</v>
      </c>
      <c r="D7" s="109">
        <v>436.8</v>
      </c>
      <c r="E7" s="89">
        <f>F7+G7</f>
        <v>444.02</v>
      </c>
      <c r="F7" s="89">
        <v>7.25</v>
      </c>
      <c r="G7" s="90">
        <v>436.77</v>
      </c>
    </row>
    <row r="8" ht="33" customHeight="1" spans="1:7">
      <c r="A8" s="110" t="s">
        <v>16</v>
      </c>
      <c r="B8" s="110"/>
      <c r="C8" s="110"/>
      <c r="D8" s="110"/>
      <c r="E8" s="110"/>
      <c r="F8" s="110"/>
      <c r="G8" s="110"/>
    </row>
    <row r="9" ht="33" customHeight="1" spans="1:7">
      <c r="A9" s="111"/>
      <c r="B9" s="111"/>
      <c r="C9" s="111"/>
      <c r="D9" s="111"/>
      <c r="E9" s="111"/>
      <c r="F9" s="111"/>
      <c r="G9" s="111"/>
    </row>
  </sheetData>
  <mergeCells count="6">
    <mergeCell ref="A2:G2"/>
    <mergeCell ref="B4:D4"/>
    <mergeCell ref="E4:G4"/>
    <mergeCell ref="A8:G8"/>
    <mergeCell ref="A9:G9"/>
    <mergeCell ref="A4:A5"/>
  </mergeCells>
  <pageMargins left="0.75" right="0.75" top="0.268999993801117" bottom="0.268999993801117"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5"/>
  <sheetViews>
    <sheetView workbookViewId="0">
      <selection activeCell="B11" sqref="B11"/>
    </sheetView>
  </sheetViews>
  <sheetFormatPr defaultColWidth="10" defaultRowHeight="13.5" outlineLevelCol="2"/>
  <cols>
    <col min="1" max="1" width="51.125" customWidth="1"/>
    <col min="2" max="3" width="17.875" customWidth="1"/>
  </cols>
  <sheetData>
    <row r="1" s="71" customFormat="1" ht="14.25" customHeight="1" spans="1:1">
      <c r="A1" s="85" t="s">
        <v>17</v>
      </c>
    </row>
    <row r="2" s="72" customFormat="1" ht="28.7" customHeight="1" spans="1:3">
      <c r="A2" s="74" t="s">
        <v>18</v>
      </c>
      <c r="B2" s="74"/>
      <c r="C2" s="74"/>
    </row>
    <row r="3" ht="14.25" customHeight="1" spans="1:3">
      <c r="A3" s="84"/>
      <c r="B3" s="84"/>
      <c r="C3" s="75" t="s">
        <v>2</v>
      </c>
    </row>
    <row r="4" ht="19.9" customHeight="1" spans="1:3">
      <c r="A4" s="86" t="s">
        <v>19</v>
      </c>
      <c r="B4" s="86" t="s">
        <v>20</v>
      </c>
      <c r="C4" s="87" t="s">
        <v>21</v>
      </c>
    </row>
    <row r="5" ht="25.7" customHeight="1" spans="1:3">
      <c r="A5" s="88" t="s">
        <v>22</v>
      </c>
      <c r="B5" s="89">
        <v>10.85</v>
      </c>
      <c r="C5" s="90">
        <v>10.85</v>
      </c>
    </row>
    <row r="6" ht="25.7" customHeight="1" spans="1:3">
      <c r="A6" s="88" t="s">
        <v>23</v>
      </c>
      <c r="B6" s="89">
        <v>7.3</v>
      </c>
      <c r="C6" s="90">
        <v>7.3</v>
      </c>
    </row>
    <row r="7" ht="25.7" customHeight="1" spans="1:3">
      <c r="A7" s="88" t="s">
        <v>24</v>
      </c>
      <c r="B7" s="89"/>
      <c r="C7" s="90"/>
    </row>
    <row r="8" ht="25.7" customHeight="1" spans="1:3">
      <c r="A8" s="88" t="s">
        <v>25</v>
      </c>
      <c r="B8" s="89"/>
      <c r="C8" s="90"/>
    </row>
    <row r="9" ht="25.7" customHeight="1" spans="1:3">
      <c r="A9" s="88" t="s">
        <v>26</v>
      </c>
      <c r="B9" s="89"/>
      <c r="C9" s="90"/>
    </row>
    <row r="10" ht="25.7" customHeight="1" spans="1:3">
      <c r="A10" s="88" t="s">
        <v>27</v>
      </c>
      <c r="B10" s="89">
        <v>3.6</v>
      </c>
      <c r="C10" s="90">
        <v>3.6</v>
      </c>
    </row>
    <row r="11" ht="25.7" customHeight="1" spans="1:3">
      <c r="A11" s="88" t="s">
        <v>28</v>
      </c>
      <c r="B11" s="89">
        <v>7.25</v>
      </c>
      <c r="C11" s="90">
        <v>7.25</v>
      </c>
    </row>
    <row r="12" ht="25.7" customHeight="1" spans="1:3">
      <c r="A12" s="88" t="s">
        <v>29</v>
      </c>
      <c r="B12" s="89"/>
      <c r="C12" s="90"/>
    </row>
    <row r="13" ht="25.7" customHeight="1" spans="1:3">
      <c r="A13" s="91" t="s">
        <v>30</v>
      </c>
      <c r="B13" s="92"/>
      <c r="C13" s="93"/>
    </row>
    <row r="14" ht="30" customHeight="1" spans="1:3">
      <c r="A14" s="94" t="s">
        <v>31</v>
      </c>
      <c r="B14" s="94"/>
      <c r="C14" s="94"/>
    </row>
    <row r="15" ht="30" customHeight="1" spans="1:3">
      <c r="A15" s="84"/>
      <c r="B15" s="84"/>
      <c r="C15" s="84"/>
    </row>
  </sheetData>
  <mergeCells count="3">
    <mergeCell ref="A2:C2"/>
    <mergeCell ref="A14:C14"/>
    <mergeCell ref="A15:C15"/>
  </mergeCells>
  <pageMargins left="0.748031496062992" right="0.748031496062992" top="0.590551181102362" bottom="0.275590551181102"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B11" sqref="B11"/>
    </sheetView>
  </sheetViews>
  <sheetFormatPr defaultColWidth="10" defaultRowHeight="13.5" outlineLevelCol="2"/>
  <cols>
    <col min="1" max="1" width="51.125" customWidth="1"/>
    <col min="2" max="2" width="24.25" customWidth="1"/>
    <col min="3" max="3" width="26.625" customWidth="1"/>
    <col min="4" max="4" width="9.75" customWidth="1"/>
  </cols>
  <sheetData>
    <row r="1" s="71" customFormat="1" ht="14.25" customHeight="1" spans="1:1">
      <c r="A1" s="85" t="s">
        <v>32</v>
      </c>
    </row>
    <row r="2" s="72" customFormat="1" ht="28.7" customHeight="1" spans="1:3">
      <c r="A2" s="74" t="s">
        <v>33</v>
      </c>
      <c r="B2" s="74"/>
      <c r="C2" s="74"/>
    </row>
    <row r="3" ht="14.25" customHeight="1" spans="1:3">
      <c r="A3" s="84"/>
      <c r="B3" s="84"/>
      <c r="C3" s="75" t="s">
        <v>2</v>
      </c>
    </row>
    <row r="4" ht="19.9" customHeight="1" spans="1:3">
      <c r="A4" s="86" t="s">
        <v>19</v>
      </c>
      <c r="B4" s="86" t="s">
        <v>20</v>
      </c>
      <c r="C4" s="87" t="s">
        <v>21</v>
      </c>
    </row>
    <row r="5" ht="25.7" customHeight="1" spans="1:3">
      <c r="A5" s="88" t="s">
        <v>34</v>
      </c>
      <c r="B5" s="89">
        <v>386.77</v>
      </c>
      <c r="C5" s="90">
        <v>386.77</v>
      </c>
    </row>
    <row r="6" ht="25.7" customHeight="1" spans="1:3">
      <c r="A6" s="88" t="s">
        <v>35</v>
      </c>
      <c r="B6" s="89">
        <v>436.8</v>
      </c>
      <c r="C6" s="90">
        <v>436.8</v>
      </c>
    </row>
    <row r="7" ht="25.7" customHeight="1" spans="1:3">
      <c r="A7" s="88" t="s">
        <v>36</v>
      </c>
      <c r="B7" s="89">
        <v>50</v>
      </c>
      <c r="C7" s="90">
        <v>50</v>
      </c>
    </row>
    <row r="8" ht="25.7" customHeight="1" spans="1:3">
      <c r="A8" s="88" t="s">
        <v>37</v>
      </c>
      <c r="B8" s="89"/>
      <c r="C8" s="90"/>
    </row>
    <row r="9" ht="25.7" customHeight="1" spans="1:3">
      <c r="A9" s="88" t="s">
        <v>38</v>
      </c>
      <c r="B9" s="89">
        <v>436.77</v>
      </c>
      <c r="C9" s="90">
        <v>436.77</v>
      </c>
    </row>
    <row r="10" ht="25.7" customHeight="1" spans="1:3">
      <c r="A10" s="88" t="s">
        <v>39</v>
      </c>
      <c r="B10" s="89"/>
      <c r="C10" s="90"/>
    </row>
    <row r="11" ht="25.7" customHeight="1" spans="1:3">
      <c r="A11" s="91" t="s">
        <v>40</v>
      </c>
      <c r="B11" s="92"/>
      <c r="C11" s="93"/>
    </row>
    <row r="12" ht="39" customHeight="1" spans="1:3">
      <c r="A12" s="94" t="s">
        <v>41</v>
      </c>
      <c r="B12" s="94"/>
      <c r="C12" s="94"/>
    </row>
    <row r="13" ht="39" customHeight="1" spans="1:3">
      <c r="A13" s="84"/>
      <c r="B13" s="84"/>
      <c r="C13" s="84"/>
    </row>
  </sheetData>
  <mergeCells count="3">
    <mergeCell ref="A2:C2"/>
    <mergeCell ref="A12:C12"/>
    <mergeCell ref="A13:C13"/>
  </mergeCells>
  <printOptions horizontalCentered="1"/>
  <pageMargins left="0.748031496062992" right="0.748031496062992" top="0.78740157480315" bottom="0.275590551181102"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workbookViewId="0">
      <pane ySplit="4" topLeftCell="A5" activePane="bottomLeft" state="frozen"/>
      <selection/>
      <selection pane="bottomLeft" activeCell="C25" sqref="C25"/>
    </sheetView>
  </sheetViews>
  <sheetFormatPr defaultColWidth="10" defaultRowHeight="13.5" outlineLevelCol="2"/>
  <cols>
    <col min="1" max="1" width="38.875" customWidth="1"/>
    <col min="2" max="2" width="18.75" customWidth="1"/>
    <col min="3" max="3" width="25" customWidth="1"/>
    <col min="4" max="4" width="9.75" customWidth="1"/>
  </cols>
  <sheetData>
    <row r="1" s="71" customFormat="1" ht="14.25" customHeight="1" spans="1:1">
      <c r="A1" s="73" t="s">
        <v>42</v>
      </c>
    </row>
    <row r="2" s="72" customFormat="1" ht="28.7" customHeight="1" spans="1:3">
      <c r="A2" s="74" t="s">
        <v>43</v>
      </c>
      <c r="B2" s="74"/>
      <c r="C2" s="74"/>
    </row>
    <row r="3" ht="14.25" customHeight="1" spans="3:3">
      <c r="C3" s="75" t="s">
        <v>2</v>
      </c>
    </row>
    <row r="4" ht="21.95" customHeight="1" spans="1:3">
      <c r="A4" s="76" t="s">
        <v>19</v>
      </c>
      <c r="B4" s="77" t="s">
        <v>44</v>
      </c>
      <c r="C4" s="76" t="s">
        <v>45</v>
      </c>
    </row>
    <row r="5" ht="19.9" customHeight="1" spans="1:3">
      <c r="A5" s="78" t="s">
        <v>46</v>
      </c>
      <c r="B5" s="79" t="s">
        <v>47</v>
      </c>
      <c r="C5" s="80">
        <f>C6+C8</f>
        <v>50</v>
      </c>
    </row>
    <row r="6" ht="19.9" customHeight="1" spans="1:3">
      <c r="A6" s="78" t="s">
        <v>48</v>
      </c>
      <c r="B6" s="79" t="s">
        <v>10</v>
      </c>
      <c r="C6" s="80"/>
    </row>
    <row r="7" ht="19.9" customHeight="1" spans="1:3">
      <c r="A7" s="78" t="s">
        <v>49</v>
      </c>
      <c r="B7" s="79" t="s">
        <v>11</v>
      </c>
      <c r="C7" s="80"/>
    </row>
    <row r="8" ht="19.9" customHeight="1" spans="1:3">
      <c r="A8" s="78" t="s">
        <v>50</v>
      </c>
      <c r="B8" s="79" t="s">
        <v>51</v>
      </c>
      <c r="C8" s="80">
        <v>50</v>
      </c>
    </row>
    <row r="9" ht="19.9" customHeight="1" spans="1:3">
      <c r="A9" s="81" t="s">
        <v>49</v>
      </c>
      <c r="B9" s="82" t="s">
        <v>13</v>
      </c>
      <c r="C9" s="83"/>
    </row>
    <row r="10" ht="19.9" customHeight="1" spans="1:3">
      <c r="A10" s="78" t="s">
        <v>52</v>
      </c>
      <c r="B10" s="79" t="s">
        <v>53</v>
      </c>
      <c r="C10" s="80">
        <f>C11+C12</f>
        <v>0</v>
      </c>
    </row>
    <row r="11" ht="19.9" customHeight="1" spans="1:3">
      <c r="A11" s="78" t="s">
        <v>48</v>
      </c>
      <c r="B11" s="79" t="s">
        <v>54</v>
      </c>
      <c r="C11" s="80"/>
    </row>
    <row r="12" ht="19.9" customHeight="1" spans="1:3">
      <c r="A12" s="81" t="s">
        <v>50</v>
      </c>
      <c r="B12" s="82" t="s">
        <v>55</v>
      </c>
      <c r="C12" s="83"/>
    </row>
    <row r="13" ht="19.9" customHeight="1" spans="1:3">
      <c r="A13" s="78" t="s">
        <v>56</v>
      </c>
      <c r="B13" s="79" t="s">
        <v>57</v>
      </c>
      <c r="C13" s="80">
        <f>C14+C15</f>
        <v>14.524739</v>
      </c>
    </row>
    <row r="14" ht="19.9" customHeight="1" spans="1:3">
      <c r="A14" s="78" t="s">
        <v>48</v>
      </c>
      <c r="B14" s="79" t="s">
        <v>58</v>
      </c>
      <c r="C14" s="80">
        <v>0.367639</v>
      </c>
    </row>
    <row r="15" ht="19.9" customHeight="1" spans="1:3">
      <c r="A15" s="81" t="s">
        <v>50</v>
      </c>
      <c r="B15" s="82" t="s">
        <v>59</v>
      </c>
      <c r="C15" s="83">
        <v>14.1571</v>
      </c>
    </row>
    <row r="16" ht="19.9" customHeight="1" spans="1:3">
      <c r="A16" s="78" t="s">
        <v>60</v>
      </c>
      <c r="B16" s="79" t="s">
        <v>61</v>
      </c>
      <c r="C16" s="80">
        <f>C17+C20</f>
        <v>25.77</v>
      </c>
    </row>
    <row r="17" ht="19.9" customHeight="1" spans="1:3">
      <c r="A17" s="78" t="s">
        <v>48</v>
      </c>
      <c r="B17" s="79" t="s">
        <v>62</v>
      </c>
      <c r="C17" s="80"/>
    </row>
    <row r="18" ht="19.9" customHeight="1" spans="1:3">
      <c r="A18" s="78" t="s">
        <v>63</v>
      </c>
      <c r="B18" s="79"/>
      <c r="C18" s="80"/>
    </row>
    <row r="19" ht="19.9" customHeight="1" spans="1:3">
      <c r="A19" s="78" t="s">
        <v>64</v>
      </c>
      <c r="B19" s="79" t="s">
        <v>65</v>
      </c>
      <c r="C19" s="80"/>
    </row>
    <row r="20" ht="19.9" customHeight="1" spans="1:3">
      <c r="A20" s="78" t="s">
        <v>50</v>
      </c>
      <c r="B20" s="79" t="s">
        <v>66</v>
      </c>
      <c r="C20" s="80">
        <f>C21+C22</f>
        <v>25.77</v>
      </c>
    </row>
    <row r="21" ht="19.9" customHeight="1" spans="1:3">
      <c r="A21" s="78" t="s">
        <v>63</v>
      </c>
      <c r="B21" s="79"/>
      <c r="C21" s="80">
        <v>20.11</v>
      </c>
    </row>
    <row r="22" ht="19.9" customHeight="1" spans="1:3">
      <c r="A22" s="81" t="s">
        <v>67</v>
      </c>
      <c r="B22" s="82" t="s">
        <v>68</v>
      </c>
      <c r="C22" s="83">
        <v>5.66</v>
      </c>
    </row>
    <row r="23" ht="19.9" customHeight="1" spans="1:3">
      <c r="A23" s="78" t="s">
        <v>69</v>
      </c>
      <c r="B23" s="79" t="s">
        <v>70</v>
      </c>
      <c r="C23" s="80">
        <f>C24+C25</f>
        <v>15.749299</v>
      </c>
    </row>
    <row r="24" ht="19.9" customHeight="1" spans="1:3">
      <c r="A24" s="78" t="s">
        <v>48</v>
      </c>
      <c r="B24" s="79" t="s">
        <v>71</v>
      </c>
      <c r="C24" s="80">
        <v>0.250279</v>
      </c>
    </row>
    <row r="25" ht="19.9" customHeight="1" spans="1:3">
      <c r="A25" s="81" t="s">
        <v>50</v>
      </c>
      <c r="B25" s="82" t="s">
        <v>72</v>
      </c>
      <c r="C25" s="83">
        <v>15.49902</v>
      </c>
    </row>
    <row r="26" ht="28.5" customHeight="1" spans="1:3">
      <c r="A26" s="84" t="s">
        <v>73</v>
      </c>
      <c r="B26" s="84"/>
      <c r="C26" s="84"/>
    </row>
    <row r="27" ht="28.5" customHeight="1" spans="1:3">
      <c r="A27" s="84"/>
      <c r="B27" s="84"/>
      <c r="C27" s="84"/>
    </row>
  </sheetData>
  <mergeCells count="3">
    <mergeCell ref="A2:C2"/>
    <mergeCell ref="A26:C26"/>
    <mergeCell ref="A27:C27"/>
  </mergeCells>
  <pageMargins left="0.748031496062992" right="0.748031496062992" top="0.78740157480315" bottom="0.275590551181102"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B7" sqref="B7"/>
    </sheetView>
  </sheetViews>
  <sheetFormatPr defaultColWidth="10" defaultRowHeight="13.5" outlineLevelCol="1"/>
  <cols>
    <col min="1" max="1" width="62.5" style="3" customWidth="1"/>
    <col min="2" max="2" width="18.5" style="3" customWidth="1"/>
    <col min="3" max="3" width="9.75" style="3" customWidth="1"/>
    <col min="4" max="16384" width="10" style="3"/>
  </cols>
  <sheetData>
    <row r="1" s="1" customFormat="1" ht="14.25" customHeight="1" spans="1:1">
      <c r="A1" s="62" t="s">
        <v>74</v>
      </c>
    </row>
    <row r="2" s="2" customFormat="1" ht="28.7" customHeight="1" spans="1:2">
      <c r="A2" s="5" t="s">
        <v>75</v>
      </c>
      <c r="B2" s="5"/>
    </row>
    <row r="3" ht="14.25" customHeight="1" spans="1:2">
      <c r="A3" s="6" t="s">
        <v>2</v>
      </c>
      <c r="B3" s="6"/>
    </row>
    <row r="4" ht="25.5" customHeight="1" spans="1:2">
      <c r="A4" s="7" t="s">
        <v>76</v>
      </c>
      <c r="B4" s="63" t="s">
        <v>77</v>
      </c>
    </row>
    <row r="5" ht="25.5" customHeight="1" spans="1:2">
      <c r="A5" s="64" t="s">
        <v>78</v>
      </c>
      <c r="B5" s="65">
        <f>B6+B7</f>
        <v>444.1</v>
      </c>
    </row>
    <row r="6" ht="25.5" customHeight="1" spans="1:2">
      <c r="A6" s="66" t="s">
        <v>79</v>
      </c>
      <c r="B6" s="67">
        <v>7.3</v>
      </c>
    </row>
    <row r="7" ht="25.5" customHeight="1" spans="1:2">
      <c r="A7" s="64" t="s">
        <v>80</v>
      </c>
      <c r="B7" s="65">
        <v>436.8</v>
      </c>
    </row>
    <row r="8" ht="25.5" customHeight="1" spans="1:2">
      <c r="A8" s="66" t="s">
        <v>81</v>
      </c>
      <c r="B8" s="68"/>
    </row>
    <row r="9" ht="25.5" customHeight="1" spans="1:2">
      <c r="A9" s="69" t="s">
        <v>79</v>
      </c>
      <c r="B9" s="68"/>
    </row>
    <row r="10" ht="25.5" customHeight="1" spans="1:2">
      <c r="A10" s="64" t="s">
        <v>80</v>
      </c>
      <c r="B10" s="70"/>
    </row>
    <row r="11" ht="41.45" customHeight="1" spans="1:2">
      <c r="A11" s="46" t="s">
        <v>82</v>
      </c>
      <c r="B11" s="46"/>
    </row>
  </sheetData>
  <mergeCells count="3">
    <mergeCell ref="A2:B2"/>
    <mergeCell ref="A3:B3"/>
    <mergeCell ref="A11:B11"/>
  </mergeCells>
  <printOptions horizontalCentered="1"/>
  <pageMargins left="0.748031496062992" right="0.748031496062992" top="1.18110236220472" bottom="0.275590551181102"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pane ySplit="4" topLeftCell="A5" activePane="bottomLeft" state="frozen"/>
      <selection/>
      <selection pane="bottomLeft" activeCell="C14" sqref="C14"/>
    </sheetView>
  </sheetViews>
  <sheetFormatPr defaultColWidth="10" defaultRowHeight="13.5" outlineLevelCol="5"/>
  <cols>
    <col min="1" max="1" width="5.875" style="49" customWidth="1"/>
    <col min="2" max="2" width="28.5" style="49" customWidth="1"/>
    <col min="3" max="3" width="30.375" style="49" customWidth="1"/>
    <col min="4" max="4" width="17.25" style="49" customWidth="1"/>
    <col min="5" max="5" width="16.75" style="49" customWidth="1"/>
    <col min="6" max="6" width="32.25" style="49" customWidth="1"/>
    <col min="7" max="7" width="9.75" style="49" customWidth="1"/>
    <col min="8" max="16384" width="10" style="49"/>
  </cols>
  <sheetData>
    <row r="1" s="47" customFormat="1" ht="14.25" customHeight="1" spans="1:1">
      <c r="A1" s="50" t="s">
        <v>83</v>
      </c>
    </row>
    <row r="2" s="48" customFormat="1" ht="28.7" customHeight="1" spans="1:6">
      <c r="A2" s="51" t="s">
        <v>84</v>
      </c>
      <c r="B2" s="51"/>
      <c r="C2" s="51"/>
      <c r="D2" s="51"/>
      <c r="E2" s="51"/>
      <c r="F2" s="51"/>
    </row>
    <row r="3" ht="14.25" customHeight="1" spans="1:6">
      <c r="A3" s="52" t="s">
        <v>2</v>
      </c>
      <c r="B3" s="52"/>
      <c r="C3" s="52"/>
      <c r="D3" s="52"/>
      <c r="E3" s="52"/>
      <c r="F3" s="52"/>
    </row>
    <row r="4" ht="24.4" customHeight="1" spans="1:6">
      <c r="A4" s="53" t="s">
        <v>85</v>
      </c>
      <c r="B4" s="53" t="s">
        <v>86</v>
      </c>
      <c r="C4" s="53" t="s">
        <v>87</v>
      </c>
      <c r="D4" s="54" t="s">
        <v>88</v>
      </c>
      <c r="E4" s="55" t="s">
        <v>89</v>
      </c>
      <c r="F4" s="56" t="s">
        <v>90</v>
      </c>
    </row>
    <row r="5" spans="1:6">
      <c r="A5" s="57"/>
      <c r="B5" s="58"/>
      <c r="C5" s="58"/>
      <c r="D5" s="58"/>
      <c r="E5" s="58"/>
      <c r="F5" s="59"/>
    </row>
    <row r="6" spans="1:6">
      <c r="A6" s="57"/>
      <c r="B6" s="58"/>
      <c r="C6" s="58"/>
      <c r="D6" s="58"/>
      <c r="E6" s="58"/>
      <c r="F6" s="59"/>
    </row>
    <row r="7" spans="1:6">
      <c r="A7" s="57"/>
      <c r="B7" s="58"/>
      <c r="C7" s="58"/>
      <c r="D7" s="58"/>
      <c r="E7" s="58"/>
      <c r="F7" s="59"/>
    </row>
    <row r="8" spans="1:6">
      <c r="A8" s="57"/>
      <c r="B8" s="58"/>
      <c r="C8" s="58"/>
      <c r="D8" s="58"/>
      <c r="E8" s="58"/>
      <c r="F8" s="59"/>
    </row>
    <row r="9" spans="1:6">
      <c r="A9" s="57"/>
      <c r="B9" s="58"/>
      <c r="C9" s="58"/>
      <c r="D9" s="58"/>
      <c r="E9" s="58"/>
      <c r="F9" s="59"/>
    </row>
    <row r="10" spans="1:6">
      <c r="A10" s="57"/>
      <c r="B10" s="58"/>
      <c r="C10" s="58"/>
      <c r="D10" s="58"/>
      <c r="E10" s="58"/>
      <c r="F10" s="59"/>
    </row>
    <row r="11" ht="14.25" spans="1:6">
      <c r="A11" s="57"/>
      <c r="B11" s="58"/>
      <c r="C11" s="58"/>
      <c r="D11" s="58"/>
      <c r="E11" s="58"/>
      <c r="F11" s="60"/>
    </row>
    <row r="12" ht="33" customHeight="1" spans="1:6">
      <c r="A12" s="61" t="s">
        <v>91</v>
      </c>
      <c r="B12" s="61"/>
      <c r="C12" s="61"/>
      <c r="D12" s="61"/>
      <c r="E12" s="61"/>
      <c r="F12" s="61"/>
    </row>
  </sheetData>
  <mergeCells count="3">
    <mergeCell ref="A2:F2"/>
    <mergeCell ref="A3:F3"/>
    <mergeCell ref="A12:F12"/>
  </mergeCells>
  <printOptions horizontalCentered="1"/>
  <pageMargins left="0.748031496062992" right="0.748031496062992" top="1.18110236220472" bottom="0.275590551181102" header="0" footer="0"/>
  <pageSetup paperSize="9" scale="9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pane ySplit="6" topLeftCell="A7" activePane="bottomLeft" state="frozen"/>
      <selection/>
      <selection pane="bottomLeft" activeCell="A9" sqref="A9:G9"/>
    </sheetView>
  </sheetViews>
  <sheetFormatPr defaultColWidth="10" defaultRowHeight="13.5" outlineLevelCol="6"/>
  <cols>
    <col min="1" max="1" width="21.125" style="3" customWidth="1"/>
    <col min="2" max="7" width="20.75" style="3" customWidth="1"/>
    <col min="8" max="9" width="9.75" style="3" customWidth="1"/>
    <col min="10" max="16384" width="10" style="3"/>
  </cols>
  <sheetData>
    <row r="1" s="1" customFormat="1" ht="14.25" customHeight="1" spans="1:1">
      <c r="A1" s="4" t="s">
        <v>92</v>
      </c>
    </row>
    <row r="2" s="2" customFormat="1" ht="28.7" customHeight="1" spans="1:7">
      <c r="A2" s="5" t="s">
        <v>93</v>
      </c>
      <c r="B2" s="5"/>
      <c r="C2" s="5"/>
      <c r="D2" s="5"/>
      <c r="E2" s="5"/>
      <c r="F2" s="5"/>
      <c r="G2" s="5"/>
    </row>
    <row r="3" ht="14.25" customHeight="1" spans="1:7">
      <c r="A3" s="15"/>
      <c r="B3" s="15"/>
      <c r="G3" s="6" t="s">
        <v>2</v>
      </c>
    </row>
    <row r="4" ht="17.1" customHeight="1" spans="1:7">
      <c r="A4" s="29" t="s">
        <v>3</v>
      </c>
      <c r="B4" s="29" t="s">
        <v>4</v>
      </c>
      <c r="C4" s="29"/>
      <c r="D4" s="29"/>
      <c r="E4" s="30" t="s">
        <v>5</v>
      </c>
      <c r="F4" s="30"/>
      <c r="G4" s="30"/>
    </row>
    <row r="5" ht="17.1" customHeight="1" spans="1:7">
      <c r="A5" s="31"/>
      <c r="B5" s="32"/>
      <c r="C5" s="33" t="s">
        <v>6</v>
      </c>
      <c r="D5" s="34" t="s">
        <v>7</v>
      </c>
      <c r="E5" s="35"/>
      <c r="F5" s="33" t="s">
        <v>6</v>
      </c>
      <c r="G5" s="36" t="s">
        <v>7</v>
      </c>
    </row>
    <row r="6" ht="19.9" customHeight="1" spans="1:7">
      <c r="A6" s="37"/>
      <c r="B6" s="38" t="s">
        <v>9</v>
      </c>
      <c r="C6" s="39" t="s">
        <v>10</v>
      </c>
      <c r="D6" s="40" t="s">
        <v>11</v>
      </c>
      <c r="E6" s="38" t="s">
        <v>12</v>
      </c>
      <c r="F6" s="39" t="s">
        <v>13</v>
      </c>
      <c r="G6" s="41" t="s">
        <v>14</v>
      </c>
    </row>
    <row r="7" ht="19.9" customHeight="1" spans="1:7">
      <c r="A7" s="42" t="s">
        <v>15</v>
      </c>
      <c r="B7" s="43">
        <v>444.1</v>
      </c>
      <c r="C7" s="44">
        <v>7.3</v>
      </c>
      <c r="D7" s="45">
        <v>436.8</v>
      </c>
      <c r="E7" s="43">
        <v>444.02</v>
      </c>
      <c r="F7" s="43">
        <v>7.25</v>
      </c>
      <c r="G7" s="44">
        <v>436.77</v>
      </c>
    </row>
    <row r="8" ht="24.75" customHeight="1" spans="1:7">
      <c r="A8" s="46" t="s">
        <v>94</v>
      </c>
      <c r="B8" s="46"/>
      <c r="C8" s="46"/>
      <c r="D8" s="46"/>
      <c r="E8" s="46"/>
      <c r="F8" s="46"/>
      <c r="G8" s="46"/>
    </row>
    <row r="9" ht="24.75" customHeight="1" spans="1:7">
      <c r="A9" s="15"/>
      <c r="B9" s="15"/>
      <c r="C9" s="15"/>
      <c r="D9" s="15"/>
      <c r="E9" s="15"/>
      <c r="F9" s="15"/>
      <c r="G9" s="15"/>
    </row>
  </sheetData>
  <mergeCells count="6">
    <mergeCell ref="A2:G2"/>
    <mergeCell ref="B4:D4"/>
    <mergeCell ref="E4:G4"/>
    <mergeCell ref="A8:G8"/>
    <mergeCell ref="A9:G9"/>
    <mergeCell ref="A4:A6"/>
  </mergeCells>
  <pageMargins left="0.748031496062992" right="0.748031496062992" top="1.5748031496063" bottom="0.275590551181102" header="0" footer="0"/>
  <pageSetup paperSize="9" scale="9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workbookViewId="0">
      <pane xSplit="1" ySplit="4" topLeftCell="B5" activePane="bottomRight" state="frozen"/>
      <selection/>
      <selection pane="topRight"/>
      <selection pane="bottomLeft"/>
      <selection pane="bottomRight" activeCell="C11" sqref="C11"/>
    </sheetView>
  </sheetViews>
  <sheetFormatPr defaultColWidth="10" defaultRowHeight="13.5" outlineLevelCol="7"/>
  <cols>
    <col min="1" max="1" width="27" style="3" customWidth="1"/>
    <col min="2" max="2" width="16.875" style="3" customWidth="1"/>
    <col min="3" max="3" width="27.5" style="3" customWidth="1"/>
    <col min="4" max="7" width="17.125" style="3" customWidth="1"/>
    <col min="8" max="8" width="20.5" style="3" customWidth="1"/>
    <col min="9" max="10" width="9.75" style="3" customWidth="1"/>
    <col min="11" max="16384" width="10" style="3"/>
  </cols>
  <sheetData>
    <row r="1" s="1" customFormat="1" ht="14.25" customHeight="1" spans="1:1">
      <c r="A1" s="4" t="s">
        <v>95</v>
      </c>
    </row>
    <row r="2" s="2" customFormat="1" ht="28.7" customHeight="1" spans="1:8">
      <c r="A2" s="17" t="s">
        <v>96</v>
      </c>
      <c r="B2" s="17"/>
      <c r="C2" s="17"/>
      <c r="D2" s="17"/>
      <c r="E2" s="17"/>
      <c r="F2" s="17"/>
      <c r="G2" s="17"/>
      <c r="H2" s="17"/>
    </row>
    <row r="3" ht="14.25" customHeight="1" spans="1:8">
      <c r="A3" s="6" t="s">
        <v>2</v>
      </c>
      <c r="B3" s="6"/>
      <c r="C3" s="6"/>
      <c r="D3" s="6"/>
      <c r="E3" s="6"/>
      <c r="F3" s="6"/>
      <c r="G3" s="6"/>
      <c r="H3" s="6"/>
    </row>
    <row r="4" s="16" customFormat="1" ht="19.9" customHeight="1" spans="1:8">
      <c r="A4" s="18" t="s">
        <v>86</v>
      </c>
      <c r="B4" s="19" t="s">
        <v>97</v>
      </c>
      <c r="C4" s="19" t="s">
        <v>98</v>
      </c>
      <c r="D4" s="19" t="s">
        <v>88</v>
      </c>
      <c r="E4" s="19" t="s">
        <v>99</v>
      </c>
      <c r="F4" s="19" t="s">
        <v>89</v>
      </c>
      <c r="G4" s="19" t="s">
        <v>90</v>
      </c>
      <c r="H4" s="7" t="s">
        <v>100</v>
      </c>
    </row>
    <row r="5" ht="40.5" spans="1:8">
      <c r="A5" s="20" t="s">
        <v>101</v>
      </c>
      <c r="B5" s="20" t="s">
        <v>102</v>
      </c>
      <c r="C5" s="20" t="str">
        <f>VLOOKUP(A5,'[1]8'!$B$5:$C$16,2,0)</f>
        <v>市政和产业园区基础设施</v>
      </c>
      <c r="D5" s="21" t="s">
        <v>103</v>
      </c>
      <c r="E5" s="22" t="s">
        <v>104</v>
      </c>
      <c r="F5" s="21" t="s">
        <v>105</v>
      </c>
      <c r="G5" s="23">
        <v>3.7</v>
      </c>
      <c r="H5" s="24">
        <v>44092</v>
      </c>
    </row>
    <row r="6" ht="40.5" spans="1:8">
      <c r="A6" s="20" t="s">
        <v>106</v>
      </c>
      <c r="B6" s="20" t="s">
        <v>107</v>
      </c>
      <c r="C6" s="20" t="str">
        <f>VLOOKUP(A6,'[1]8'!$B$5:$C$16,2,0)</f>
        <v>市政和产业园区基础设施</v>
      </c>
      <c r="D6" s="21" t="s">
        <v>103</v>
      </c>
      <c r="E6" s="22" t="s">
        <v>104</v>
      </c>
      <c r="F6" s="21" t="s">
        <v>105</v>
      </c>
      <c r="G6" s="23">
        <v>5</v>
      </c>
      <c r="H6" s="24">
        <v>44092</v>
      </c>
    </row>
    <row r="7" ht="40.5" spans="1:8">
      <c r="A7" s="20" t="s">
        <v>108</v>
      </c>
      <c r="B7" s="20" t="s">
        <v>109</v>
      </c>
      <c r="C7" s="20" t="str">
        <f>VLOOKUP(A7,'[1]8'!$B$5:$C$16,2,0)</f>
        <v>市政和产业园区基础设施</v>
      </c>
      <c r="D7" s="21" t="s">
        <v>103</v>
      </c>
      <c r="E7" s="22" t="s">
        <v>110</v>
      </c>
      <c r="F7" s="21" t="s">
        <v>105</v>
      </c>
      <c r="G7" s="23">
        <v>3</v>
      </c>
      <c r="H7" s="24">
        <v>44092</v>
      </c>
    </row>
    <row r="8" ht="40.5" spans="1:8">
      <c r="A8" s="20" t="s">
        <v>111</v>
      </c>
      <c r="B8" s="20" t="s">
        <v>112</v>
      </c>
      <c r="C8" s="20" t="str">
        <f>VLOOKUP(A8,'[1]8'!$B$5:$C$16,2,0)</f>
        <v>社会事业</v>
      </c>
      <c r="D8" s="21" t="s">
        <v>103</v>
      </c>
      <c r="E8" s="22" t="s">
        <v>104</v>
      </c>
      <c r="F8" s="21" t="s">
        <v>105</v>
      </c>
      <c r="G8" s="23">
        <v>4.3</v>
      </c>
      <c r="H8" s="24">
        <v>44092</v>
      </c>
    </row>
    <row r="9" ht="40.5" spans="1:8">
      <c r="A9" s="20" t="s">
        <v>113</v>
      </c>
      <c r="B9" s="20" t="s">
        <v>114</v>
      </c>
      <c r="C9" s="20" t="str">
        <f>VLOOKUP(A9,'[1]8'!$B$5:$C$16,2,0)</f>
        <v>市政和产业园区基础设施</v>
      </c>
      <c r="D9" s="21" t="s">
        <v>103</v>
      </c>
      <c r="E9" s="22" t="s">
        <v>104</v>
      </c>
      <c r="F9" s="21" t="s">
        <v>105</v>
      </c>
      <c r="G9" s="23">
        <v>4</v>
      </c>
      <c r="H9" s="24">
        <v>44092</v>
      </c>
    </row>
    <row r="10" ht="40.5" spans="1:8">
      <c r="A10" s="20" t="s">
        <v>115</v>
      </c>
      <c r="B10" s="20" t="s">
        <v>116</v>
      </c>
      <c r="C10" s="20" t="str">
        <f>VLOOKUP(A10,'[1]8'!$B$5:$C$16,2,0)</f>
        <v>普通高校</v>
      </c>
      <c r="D10" s="21" t="s">
        <v>103</v>
      </c>
      <c r="E10" s="22" t="s">
        <v>117</v>
      </c>
      <c r="F10" s="21" t="s">
        <v>105</v>
      </c>
      <c r="G10" s="23">
        <v>1</v>
      </c>
      <c r="H10" s="24">
        <v>43943</v>
      </c>
    </row>
    <row r="11" ht="40.5" spans="1:8">
      <c r="A11" s="20" t="s">
        <v>118</v>
      </c>
      <c r="B11" s="20" t="s">
        <v>119</v>
      </c>
      <c r="C11" s="20" t="str">
        <f>VLOOKUP(A11,'[1]8'!$B$5:$C$16,2,0)</f>
        <v>体育</v>
      </c>
      <c r="D11" s="21" t="s">
        <v>103</v>
      </c>
      <c r="E11" s="22" t="s">
        <v>104</v>
      </c>
      <c r="F11" s="21" t="s">
        <v>105</v>
      </c>
      <c r="G11" s="23">
        <v>5</v>
      </c>
      <c r="H11" s="24">
        <v>43943</v>
      </c>
    </row>
    <row r="12" ht="40.5" spans="1:8">
      <c r="A12" s="20" t="s">
        <v>120</v>
      </c>
      <c r="B12" s="20" t="s">
        <v>121</v>
      </c>
      <c r="C12" s="20" t="str">
        <f>VLOOKUP(A12,'[1]8'!$B$5:$C$16,2,0)</f>
        <v>科学</v>
      </c>
      <c r="D12" s="21" t="s">
        <v>103</v>
      </c>
      <c r="E12" s="22" t="s">
        <v>122</v>
      </c>
      <c r="F12" s="21" t="s">
        <v>105</v>
      </c>
      <c r="G12" s="23">
        <v>11.2</v>
      </c>
      <c r="H12" s="24">
        <v>43943</v>
      </c>
    </row>
    <row r="13" ht="40.5" spans="1:8">
      <c r="A13" s="20" t="s">
        <v>123</v>
      </c>
      <c r="B13" s="20" t="s">
        <v>124</v>
      </c>
      <c r="C13" s="20" t="str">
        <f>VLOOKUP(A13,'[1]8'!$B$5:$C$16,2,0)</f>
        <v>其他生态建设和环境保护</v>
      </c>
      <c r="D13" s="21" t="s">
        <v>103</v>
      </c>
      <c r="E13" s="22" t="s">
        <v>122</v>
      </c>
      <c r="F13" s="21" t="s">
        <v>105</v>
      </c>
      <c r="G13" s="23">
        <v>1.8</v>
      </c>
      <c r="H13" s="24">
        <v>43943</v>
      </c>
    </row>
    <row r="14" ht="40.5" spans="1:8">
      <c r="A14" s="20" t="s">
        <v>125</v>
      </c>
      <c r="B14" s="20" t="s">
        <v>126</v>
      </c>
      <c r="C14" s="20" t="str">
        <f>VLOOKUP(A14,'[1]8'!$B$5:$C$16,2,0)</f>
        <v>科学</v>
      </c>
      <c r="D14" s="21" t="s">
        <v>103</v>
      </c>
      <c r="E14" s="22" t="s">
        <v>122</v>
      </c>
      <c r="F14" s="21" t="s">
        <v>105</v>
      </c>
      <c r="G14" s="23">
        <v>9</v>
      </c>
      <c r="H14" s="24">
        <v>43943</v>
      </c>
    </row>
    <row r="15" ht="27" spans="1:8">
      <c r="A15" s="20" t="s">
        <v>127</v>
      </c>
      <c r="B15" s="20" t="s">
        <v>128</v>
      </c>
      <c r="C15" s="20" t="str">
        <f>VLOOKUP(A15,'[1]8'!$B$5:$C$16,2,0)</f>
        <v>其他</v>
      </c>
      <c r="D15" s="21" t="s">
        <v>129</v>
      </c>
      <c r="E15" s="22" t="s">
        <v>129</v>
      </c>
      <c r="F15" s="21" t="s">
        <v>105</v>
      </c>
      <c r="G15" s="23">
        <v>1</v>
      </c>
      <c r="H15" s="24">
        <v>43943</v>
      </c>
    </row>
    <row r="16" ht="27" spans="1:8">
      <c r="A16" s="20" t="s">
        <v>130</v>
      </c>
      <c r="B16" s="20" t="s">
        <v>131</v>
      </c>
      <c r="C16" s="20" t="str">
        <f>VLOOKUP(A16,'[1]8'!$B$5:$C$16,2,0)</f>
        <v>其他市政建设</v>
      </c>
      <c r="D16" s="21" t="s">
        <v>129</v>
      </c>
      <c r="E16" s="22" t="s">
        <v>129</v>
      </c>
      <c r="F16" s="21" t="s">
        <v>105</v>
      </c>
      <c r="G16" s="23">
        <v>1</v>
      </c>
      <c r="H16" s="24">
        <v>43943</v>
      </c>
    </row>
    <row r="17" ht="24.95" customHeight="1" spans="1:8">
      <c r="A17" s="25" t="s">
        <v>132</v>
      </c>
      <c r="B17" s="25"/>
      <c r="C17" s="25"/>
      <c r="D17" s="25"/>
      <c r="E17" s="25"/>
      <c r="F17" s="26"/>
      <c r="G17" s="27">
        <f>SUM(G5:G16)</f>
        <v>50</v>
      </c>
      <c r="H17" s="28"/>
    </row>
    <row r="18" ht="33" customHeight="1" spans="1:8">
      <c r="A18" s="15" t="s">
        <v>133</v>
      </c>
      <c r="B18" s="15"/>
      <c r="C18" s="15"/>
      <c r="D18" s="15"/>
      <c r="E18" s="15"/>
      <c r="F18" s="15"/>
      <c r="G18" s="15"/>
      <c r="H18" s="15"/>
    </row>
  </sheetData>
  <mergeCells count="4">
    <mergeCell ref="A2:H2"/>
    <mergeCell ref="A3:H3"/>
    <mergeCell ref="A17:F17"/>
    <mergeCell ref="A18:H18"/>
  </mergeCells>
  <printOptions horizontalCentered="1"/>
  <pageMargins left="0.748031496062992" right="0.748031496062992" top="1.5748031496063" bottom="0.275590551181102" header="0" footer="0"/>
  <pageSetup paperSize="9" scale="84"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8"/>
  <sheetViews>
    <sheetView tabSelected="1" workbookViewId="0">
      <pane ySplit="4" topLeftCell="A5" activePane="bottomLeft" state="frozen"/>
      <selection/>
      <selection pane="bottomLeft" activeCell="I15" sqref="I15"/>
    </sheetView>
  </sheetViews>
  <sheetFormatPr defaultColWidth="10" defaultRowHeight="13.5" outlineLevelCol="1"/>
  <cols>
    <col min="1" max="1" width="55.5" style="3" customWidth="1"/>
    <col min="2" max="2" width="29.75" style="3" customWidth="1"/>
    <col min="3" max="3" width="9.75" style="3" customWidth="1"/>
    <col min="4" max="16384" width="10" style="3"/>
  </cols>
  <sheetData>
    <row r="1" s="1" customFormat="1" ht="14.25" customHeight="1" spans="1:1">
      <c r="A1" s="4" t="s">
        <v>134</v>
      </c>
    </row>
    <row r="2" s="2" customFormat="1" ht="27.2" customHeight="1" spans="1:2">
      <c r="A2" s="5" t="s">
        <v>135</v>
      </c>
      <c r="B2" s="5"/>
    </row>
    <row r="3" ht="14.25" customHeight="1" spans="2:2">
      <c r="B3" s="6" t="s">
        <v>2</v>
      </c>
    </row>
    <row r="4" ht="20.45" customHeight="1" spans="1:2">
      <c r="A4" s="7" t="s">
        <v>76</v>
      </c>
      <c r="B4" s="7" t="s">
        <v>77</v>
      </c>
    </row>
    <row r="5" ht="17.1" customHeight="1" spans="1:2">
      <c r="A5" s="8" t="s">
        <v>136</v>
      </c>
      <c r="B5" s="9">
        <f>B6+B7</f>
        <v>397.62</v>
      </c>
    </row>
    <row r="6" ht="17.1" customHeight="1" spans="1:2">
      <c r="A6" s="8" t="s">
        <v>137</v>
      </c>
      <c r="B6" s="10">
        <v>10.85</v>
      </c>
    </row>
    <row r="7" ht="17.1" customHeight="1" spans="1:2">
      <c r="A7" s="11" t="s">
        <v>138</v>
      </c>
      <c r="B7" s="12">
        <v>386.77</v>
      </c>
    </row>
    <row r="8" ht="17.1" customHeight="1" spans="1:2">
      <c r="A8" s="8" t="s">
        <v>139</v>
      </c>
      <c r="B8" s="10">
        <f>B9+B10</f>
        <v>397.7</v>
      </c>
    </row>
    <row r="9" ht="17.1" customHeight="1" spans="1:2">
      <c r="A9" s="8" t="s">
        <v>137</v>
      </c>
      <c r="B9" s="10">
        <v>10.9</v>
      </c>
    </row>
    <row r="10" ht="17.1" customHeight="1" spans="1:2">
      <c r="A10" s="11" t="s">
        <v>138</v>
      </c>
      <c r="B10" s="12">
        <v>386.8</v>
      </c>
    </row>
    <row r="11" ht="17.1" customHeight="1" spans="1:2">
      <c r="A11" s="8" t="s">
        <v>140</v>
      </c>
      <c r="B11" s="10">
        <v>50</v>
      </c>
    </row>
    <row r="12" ht="17.1" customHeight="1" spans="1:2">
      <c r="A12" s="8" t="s">
        <v>141</v>
      </c>
      <c r="B12" s="10"/>
    </row>
    <row r="13" ht="17.1" customHeight="1" spans="1:2">
      <c r="A13" s="8" t="s">
        <v>142</v>
      </c>
      <c r="B13" s="10"/>
    </row>
    <row r="14" ht="17.1" customHeight="1" spans="1:2">
      <c r="A14" s="8" t="s">
        <v>143</v>
      </c>
      <c r="B14" s="10">
        <v>50</v>
      </c>
    </row>
    <row r="15" ht="17.1" customHeight="1" spans="1:2">
      <c r="A15" s="11" t="s">
        <v>144</v>
      </c>
      <c r="B15" s="12"/>
    </row>
    <row r="16" ht="17.1" customHeight="1" spans="1:2">
      <c r="A16" s="8" t="s">
        <v>145</v>
      </c>
      <c r="B16" s="10">
        <v>3.6</v>
      </c>
    </row>
    <row r="17" ht="17.1" customHeight="1" spans="1:2">
      <c r="A17" s="8" t="s">
        <v>146</v>
      </c>
      <c r="B17" s="10">
        <v>3.6</v>
      </c>
    </row>
    <row r="18" ht="17.1" customHeight="1" spans="1:2">
      <c r="A18" s="11" t="s">
        <v>147</v>
      </c>
      <c r="B18" s="12"/>
    </row>
    <row r="19" ht="17.1" customHeight="1" spans="1:2">
      <c r="A19" s="8" t="s">
        <v>148</v>
      </c>
      <c r="B19" s="10">
        <f>B20+B21</f>
        <v>14.524739</v>
      </c>
    </row>
    <row r="20" ht="17.1" customHeight="1" spans="1:2">
      <c r="A20" s="8" t="s">
        <v>149</v>
      </c>
      <c r="B20" s="10">
        <v>0.367639</v>
      </c>
    </row>
    <row r="21" ht="17.1" customHeight="1" spans="1:2">
      <c r="A21" s="11" t="s">
        <v>150</v>
      </c>
      <c r="B21" s="12">
        <v>14.1571</v>
      </c>
    </row>
    <row r="22" ht="17.1" customHeight="1" spans="1:2">
      <c r="A22" s="8" t="s">
        <v>151</v>
      </c>
      <c r="B22" s="10">
        <f>B23+B24</f>
        <v>444.02</v>
      </c>
    </row>
    <row r="23" ht="17.1" customHeight="1" spans="1:2">
      <c r="A23" s="8" t="s">
        <v>137</v>
      </c>
      <c r="B23" s="10">
        <v>7.25</v>
      </c>
    </row>
    <row r="24" ht="17.1" customHeight="1" spans="1:2">
      <c r="A24" s="11" t="s">
        <v>138</v>
      </c>
      <c r="B24" s="12">
        <v>436.77</v>
      </c>
    </row>
    <row r="25" ht="17.1" customHeight="1" spans="1:2">
      <c r="A25" s="8" t="s">
        <v>152</v>
      </c>
      <c r="B25" s="10">
        <f>B26+B27</f>
        <v>444.1</v>
      </c>
    </row>
    <row r="26" ht="17.1" customHeight="1" spans="1:2">
      <c r="A26" s="8" t="s">
        <v>137</v>
      </c>
      <c r="B26" s="10">
        <v>7.3</v>
      </c>
    </row>
    <row r="27" ht="17.1" customHeight="1" spans="1:2">
      <c r="A27" s="13" t="s">
        <v>138</v>
      </c>
      <c r="B27" s="14">
        <v>436.8</v>
      </c>
    </row>
    <row r="28" ht="43.5" customHeight="1" spans="1:2">
      <c r="A28" s="15" t="s">
        <v>153</v>
      </c>
      <c r="B28" s="15"/>
    </row>
  </sheetData>
  <mergeCells count="2">
    <mergeCell ref="A2:B2"/>
    <mergeCell ref="A28:B28"/>
  </mergeCells>
  <pageMargins left="0.748031496062992" right="0.748031496062992" top="1.5748031496063" bottom="0.275590551181102" header="0" footer="0"/>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Company>HP Inc.</Company>
  <Application>Microsoft Excel</Application>
  <HeadingPairs>
    <vt:vector size="2" baseType="variant">
      <vt:variant>
        <vt:lpstr>工作表</vt:lpstr>
      </vt:variant>
      <vt:variant>
        <vt:i4>9</vt:i4>
      </vt:variant>
    </vt:vector>
  </HeadingPairs>
  <TitlesOfParts>
    <vt:vector size="9" baseType="lpstr">
      <vt:lpstr>1</vt:lpstr>
      <vt:lpstr>2</vt:lpstr>
      <vt:lpstr>3</vt:lpstr>
      <vt:lpstr>4</vt:lpstr>
      <vt:lpstr>5</vt:lpstr>
      <vt:lpstr>6</vt:lpstr>
      <vt:lpstr>9</vt:lpstr>
      <vt:lpstr>10</vt:lpstr>
      <vt:lpstr>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西瓜姐姐</cp:lastModifiedBy>
  <dcterms:created xsi:type="dcterms:W3CDTF">2021-04-08T09:03:00Z</dcterms:created>
  <cp:lastPrinted>2021-04-08T09:33:00Z</cp:lastPrinted>
  <dcterms:modified xsi:type="dcterms:W3CDTF">2021-04-26T08:50:06Z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A3334BE1809F469D8A96683BE57D1910</vt:lpwstr>
  </property>
  <property fmtid="{D5CDD505-2E9C-101B-9397-08002B2CF9AE}" pid="3" name="KSOProductBuildVer">
    <vt:lpwstr>2052-11.1.0.10463</vt:lpwstr>
  </property>
</Properties>
</file>