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<sst xmlns="http://schemas.openxmlformats.org/spreadsheetml/2006/main" count="41" uniqueCount="38">
  <si>
    <r>
      <rPr>
        <sz val="14"/>
        <color indexed="8"/>
        <rFont val="方正黑体_GBK"/>
        <family val="4"/>
        <charset val="134"/>
      </rPr>
      <t>附件</t>
    </r>
    <r>
      <rPr>
        <sz val="14"/>
        <color indexed="8"/>
        <rFont val="Times New Roman"/>
        <family val="1"/>
        <charset val="0"/>
      </rPr>
      <t>3</t>
    </r>
  </si>
  <si>
    <r>
      <t>2019</t>
    </r>
    <r>
      <rPr>
        <sz val="18"/>
        <color indexed="8"/>
        <rFont val="方正小标宋_GBK"/>
        <family val="4"/>
        <charset val="134"/>
      </rPr>
      <t>年两江新区一般公共预算转移支付收支调整预算表</t>
    </r>
  </si>
  <si>
    <r>
      <rPr>
        <sz val="11"/>
        <color indexed="8"/>
        <rFont val="方正仿宋_GBK"/>
        <family val="4"/>
        <charset val="134"/>
      </rPr>
      <t>单位：万元</t>
    </r>
  </si>
  <si>
    <r>
      <rPr>
        <sz val="12"/>
        <rFont val="方正黑体_GBK"/>
        <family val="4"/>
        <charset val="134"/>
      </rPr>
      <t>收</t>
    </r>
    <r>
      <rPr>
        <sz val="12"/>
        <rFont val="Times New Roman"/>
        <family val="1"/>
        <charset val="0"/>
      </rPr>
      <t xml:space="preserve">        </t>
    </r>
    <r>
      <rPr>
        <sz val="12"/>
        <rFont val="方正黑体_GBK"/>
        <family val="4"/>
        <charset val="134"/>
      </rPr>
      <t>入</t>
    </r>
  </si>
  <si>
    <r>
      <rPr>
        <sz val="12"/>
        <rFont val="方正黑体_GBK"/>
        <family val="4"/>
        <charset val="134"/>
      </rPr>
      <t>预算数</t>
    </r>
  </si>
  <si>
    <r>
      <rPr>
        <sz val="12"/>
        <rFont val="方正黑体_GBK"/>
        <family val="4"/>
        <charset val="134"/>
      </rPr>
      <t>调整数</t>
    </r>
  </si>
  <si>
    <r>
      <rPr>
        <sz val="12"/>
        <rFont val="方正黑体_GBK"/>
        <family val="4"/>
        <charset val="134"/>
      </rPr>
      <t>调整预算数</t>
    </r>
  </si>
  <si>
    <r>
      <rPr>
        <sz val="12"/>
        <rFont val="方正黑体_GBK"/>
        <family val="4"/>
        <charset val="134"/>
      </rPr>
      <t>支</t>
    </r>
    <r>
      <rPr>
        <sz val="12"/>
        <rFont val="Times New Roman"/>
        <family val="1"/>
        <charset val="0"/>
      </rPr>
      <t xml:space="preserve">        </t>
    </r>
    <r>
      <rPr>
        <sz val="12"/>
        <rFont val="方正黑体_GBK"/>
        <family val="4"/>
        <charset val="134"/>
      </rPr>
      <t>出</t>
    </r>
  </si>
  <si>
    <r>
      <rPr>
        <sz val="12"/>
        <color indexed="8"/>
        <rFont val="方正黑体_GBK"/>
        <family val="4"/>
        <charset val="134"/>
      </rPr>
      <t>转移性收入合计</t>
    </r>
  </si>
  <si>
    <r>
      <rPr>
        <sz val="12"/>
        <rFont val="方正黑体_GBK"/>
        <family val="4"/>
        <charset val="134"/>
      </rPr>
      <t>转移性支出合计</t>
    </r>
  </si>
  <si>
    <r>
      <rPr>
        <sz val="12"/>
        <color indexed="8"/>
        <rFont val="方正仿宋_GBK"/>
        <family val="4"/>
        <charset val="134"/>
      </rPr>
      <t>一、上级补助收入</t>
    </r>
  </si>
  <si>
    <r>
      <rPr>
        <sz val="12"/>
        <color indexed="8"/>
        <rFont val="方正仿宋_GBK"/>
        <family val="4"/>
        <charset val="134"/>
      </rPr>
      <t>一、上解上级支出</t>
    </r>
  </si>
  <si>
    <r>
      <rPr>
        <sz val="12"/>
        <color indexed="8"/>
        <rFont val="方正仿宋_GBK"/>
        <family val="4"/>
        <charset val="134"/>
      </rPr>
      <t>（一）一般性转移支付收入</t>
    </r>
  </si>
  <si>
    <r>
      <rPr>
        <sz val="12"/>
        <color indexed="8"/>
        <rFont val="方正仿宋_GBK"/>
        <family val="4"/>
        <charset val="134"/>
      </rPr>
      <t>（一）体制上解</t>
    </r>
  </si>
  <si>
    <t xml:space="preserve">       营改增基数返还</t>
  </si>
  <si>
    <r>
      <rPr>
        <sz val="12"/>
        <color indexed="8"/>
        <rFont val="方正仿宋_GBK"/>
        <family val="4"/>
        <charset val="134"/>
      </rPr>
      <t>（二）专项上解</t>
    </r>
  </si>
  <si>
    <r>
      <t xml:space="preserve">       </t>
    </r>
    <r>
      <rPr>
        <sz val="12"/>
        <color indexed="8"/>
        <rFont val="方正仿宋_GBK"/>
        <family val="4"/>
        <charset val="134"/>
      </rPr>
      <t>均衡性转移支付</t>
    </r>
    <r>
      <rPr>
        <sz val="12"/>
        <color indexed="8"/>
        <rFont val="Times New Roman"/>
        <family val="1"/>
        <charset val="0"/>
      </rPr>
      <t xml:space="preserve"> </t>
    </r>
  </si>
  <si>
    <r>
      <t xml:space="preserve">       </t>
    </r>
    <r>
      <rPr>
        <sz val="12"/>
        <color indexed="8"/>
        <rFont val="方正仿宋_GBK"/>
        <family val="4"/>
        <charset val="134"/>
      </rPr>
      <t>结算补助</t>
    </r>
    <r>
      <rPr>
        <sz val="12"/>
        <color indexed="8"/>
        <rFont val="Times New Roman"/>
        <family val="1"/>
        <charset val="0"/>
      </rPr>
      <t xml:space="preserve"> </t>
    </r>
  </si>
  <si>
    <r>
      <t xml:space="preserve">       </t>
    </r>
    <r>
      <rPr>
        <sz val="12"/>
        <color indexed="8"/>
        <rFont val="方正仿宋_GBK"/>
        <family val="4"/>
        <charset val="134"/>
      </rPr>
      <t>义务教育转移支付</t>
    </r>
  </si>
  <si>
    <r>
      <t xml:space="preserve">       </t>
    </r>
    <r>
      <rPr>
        <sz val="12"/>
        <color indexed="8"/>
        <rFont val="方正仿宋_GBK"/>
        <family val="4"/>
        <charset val="134"/>
      </rPr>
      <t>城乡居民医保转移支付</t>
    </r>
  </si>
  <si>
    <r>
      <t xml:space="preserve">       </t>
    </r>
    <r>
      <rPr>
        <sz val="12"/>
        <color indexed="8"/>
        <rFont val="方正仿宋_GBK"/>
        <family val="4"/>
        <charset val="134"/>
      </rPr>
      <t>其他一般性转移支付</t>
    </r>
  </si>
  <si>
    <r>
      <rPr>
        <sz val="12"/>
        <color indexed="8"/>
        <rFont val="方正仿宋_GBK"/>
        <family val="4"/>
        <charset val="134"/>
      </rPr>
      <t>（二）专项转移支付收入</t>
    </r>
  </si>
  <si>
    <r>
      <t xml:space="preserve">       </t>
    </r>
    <r>
      <rPr>
        <sz val="12"/>
        <color indexed="8"/>
        <rFont val="方正仿宋_GBK"/>
        <family val="4"/>
        <charset val="134"/>
      </rPr>
      <t>一般公共服务</t>
    </r>
  </si>
  <si>
    <r>
      <t xml:space="preserve">       </t>
    </r>
    <r>
      <rPr>
        <sz val="12"/>
        <color indexed="8"/>
        <rFont val="方正仿宋_GBK"/>
        <family val="4"/>
        <charset val="134"/>
      </rPr>
      <t>教育</t>
    </r>
  </si>
  <si>
    <r>
      <t xml:space="preserve">       </t>
    </r>
    <r>
      <rPr>
        <sz val="12"/>
        <color indexed="8"/>
        <rFont val="方正仿宋_GBK"/>
        <family val="4"/>
        <charset val="134"/>
      </rPr>
      <t>科学技术</t>
    </r>
  </si>
  <si>
    <r>
      <t xml:space="preserve">       </t>
    </r>
    <r>
      <rPr>
        <sz val="12"/>
        <color indexed="8"/>
        <rFont val="方正仿宋_GBK"/>
        <family val="4"/>
        <charset val="134"/>
      </rPr>
      <t>社会保障和就业</t>
    </r>
  </si>
  <si>
    <r>
      <t xml:space="preserve">       </t>
    </r>
    <r>
      <rPr>
        <sz val="12"/>
        <color indexed="8"/>
        <rFont val="方正仿宋_GBK"/>
        <family val="4"/>
        <charset val="134"/>
      </rPr>
      <t>卫生健康</t>
    </r>
  </si>
  <si>
    <r>
      <t xml:space="preserve">       </t>
    </r>
    <r>
      <rPr>
        <sz val="12"/>
        <color indexed="8"/>
        <rFont val="方正仿宋_GBK"/>
        <family val="4"/>
        <charset val="134"/>
      </rPr>
      <t>节能环保</t>
    </r>
  </si>
  <si>
    <r>
      <t xml:space="preserve">       </t>
    </r>
    <r>
      <rPr>
        <sz val="12"/>
        <color indexed="8"/>
        <rFont val="方正仿宋_GBK"/>
        <family val="4"/>
        <charset val="134"/>
      </rPr>
      <t>城乡社区</t>
    </r>
  </si>
  <si>
    <r>
      <t xml:space="preserve">       </t>
    </r>
    <r>
      <rPr>
        <sz val="12"/>
        <color indexed="8"/>
        <rFont val="方正仿宋_GBK"/>
        <family val="4"/>
        <charset val="134"/>
      </rPr>
      <t>农林水</t>
    </r>
  </si>
  <si>
    <r>
      <t xml:space="preserve">       </t>
    </r>
    <r>
      <rPr>
        <sz val="12"/>
        <color indexed="8"/>
        <rFont val="方正仿宋_GBK"/>
        <family val="4"/>
        <charset val="134"/>
      </rPr>
      <t>交通运输</t>
    </r>
  </si>
  <si>
    <r>
      <t xml:space="preserve">       </t>
    </r>
    <r>
      <rPr>
        <sz val="12"/>
        <color indexed="8"/>
        <rFont val="方正仿宋_GBK"/>
        <family val="4"/>
        <charset val="134"/>
      </rPr>
      <t>资源勘探信息等</t>
    </r>
  </si>
  <si>
    <r>
      <t xml:space="preserve">       </t>
    </r>
    <r>
      <rPr>
        <sz val="12"/>
        <color indexed="8"/>
        <rFont val="方正仿宋_GBK"/>
        <family val="4"/>
        <charset val="134"/>
      </rPr>
      <t>商业服务业等</t>
    </r>
  </si>
  <si>
    <r>
      <t xml:space="preserve">       </t>
    </r>
    <r>
      <rPr>
        <sz val="12"/>
        <color indexed="8"/>
        <rFont val="方正仿宋_GBK"/>
        <family val="4"/>
        <charset val="134"/>
      </rPr>
      <t>国土海洋气象等</t>
    </r>
  </si>
  <si>
    <r>
      <t xml:space="preserve">       </t>
    </r>
    <r>
      <rPr>
        <sz val="12"/>
        <color indexed="8"/>
        <rFont val="方正仿宋_GBK"/>
        <family val="4"/>
        <charset val="134"/>
      </rPr>
      <t>住房保障</t>
    </r>
  </si>
  <si>
    <r>
      <rPr>
        <sz val="12"/>
        <color indexed="8"/>
        <rFont val="方正仿宋_GBK"/>
        <family val="4"/>
        <charset val="134"/>
      </rPr>
      <t>二、动用预算稳定调节基金</t>
    </r>
  </si>
  <si>
    <r>
      <rPr>
        <sz val="12"/>
        <color indexed="8"/>
        <rFont val="方正仿宋_GBK"/>
        <family val="4"/>
        <charset val="134"/>
      </rPr>
      <t>三、调入资金</t>
    </r>
  </si>
  <si>
    <r>
      <rPr>
        <sz val="12"/>
        <color indexed="8"/>
        <rFont val="方正仿宋_GBK"/>
        <family val="4"/>
        <charset val="134"/>
      </rPr>
      <t>四、上年结转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</si>
</sst>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.00_ "/>
    <numFmt numFmtId="178" formatCode="#,##0_);[Red]\(#,##0\)"/>
    <numFmt numFmtId="179" formatCode="________@"/>
  </numFmts>
  <fonts count="39">
    <font>
      <sz val="11"/>
      <color theme="1"/>
      <name val="宋体"/>
      <charset val="134"/>
      <scheme val="minor"/>
    </font>
    <font>
      <sz val="14"/>
      <color indexed="8"/>
      <name val="Times New Roman"/>
      <family val="1"/>
      <charset val="0"/>
    </font>
    <font>
      <sz val="18"/>
      <color indexed="8"/>
      <name val="Times New Roman"/>
      <family val="1"/>
      <charset val="0"/>
    </font>
    <font>
      <sz val="11"/>
      <color indexed="8"/>
      <name val="Times New Roman"/>
      <family val="1"/>
      <charset val="0"/>
    </font>
    <font>
      <sz val="12"/>
      <name val="Times New Roman"/>
      <family val="1"/>
      <charset val="0"/>
    </font>
    <font>
      <sz val="12"/>
      <color theme="1"/>
      <name val="Times New Roman"/>
      <family val="1"/>
      <charset val="0"/>
    </font>
    <font>
      <b/>
      <sz val="12"/>
      <name val="Times New Roman"/>
      <family val="1"/>
      <charset val="0"/>
    </font>
    <font>
      <sz val="12"/>
      <color indexed="8"/>
      <name val="Times New Roman"/>
      <family val="1"/>
      <charset val="0"/>
    </font>
    <font>
      <sz val="12"/>
      <color theme="1"/>
      <name val="方正仿宋_GBK"/>
      <family val="4"/>
      <charset val="134"/>
    </font>
    <font>
      <sz val="10"/>
      <color indexed="8"/>
      <name val="Times New Roman"/>
      <family val="1"/>
      <charset val="0"/>
    </font>
    <font>
      <sz val="10"/>
      <color theme="1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1"/>
      <name val="Times New Roman"/>
      <family val="1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4"/>
      <color indexed="8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1"/>
      <color indexed="8"/>
      <name val="方正仿宋_GBK"/>
      <family val="4"/>
      <charset val="134"/>
    </font>
    <font>
      <sz val="12"/>
      <name val="方正黑体_GBK"/>
      <family val="4"/>
      <charset val="134"/>
    </font>
    <font>
      <sz val="12"/>
      <color indexed="8"/>
      <name val="方正黑体_GBK"/>
      <family val="4"/>
      <charset val="134"/>
    </font>
    <font>
      <sz val="12"/>
      <color indexed="8"/>
      <name val="方正仿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51" applyFont="1" applyFill="1" applyAlignment="1">
      <alignment vertical="center" wrapText="1"/>
    </xf>
    <xf numFmtId="0" fontId="1" fillId="0" borderId="0" xfId="51" applyFont="1" applyFill="1" applyAlignment="1">
      <alignment vertical="center"/>
    </xf>
    <xf numFmtId="0" fontId="2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horizontal="center" vertical="center"/>
    </xf>
    <xf numFmtId="0" fontId="3" fillId="0" borderId="1" xfId="51" applyFont="1" applyFill="1" applyBorder="1" applyAlignment="1">
      <alignment horizontal="right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177" fontId="4" fillId="0" borderId="2" xfId="50" applyNumberFormat="1" applyFont="1" applyFill="1" applyBorder="1" applyAlignment="1">
      <alignment horizontal="center" vertical="center" wrapText="1"/>
    </xf>
    <xf numFmtId="0" fontId="5" fillId="0" borderId="2" xfId="48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178" fontId="4" fillId="0" borderId="2" xfId="50" applyNumberFormat="1" applyFont="1" applyFill="1" applyBorder="1" applyAlignment="1">
      <alignment horizontal="left" vertical="center"/>
    </xf>
    <xf numFmtId="178" fontId="5" fillId="0" borderId="2" xfId="48" applyNumberFormat="1" applyFont="1" applyFill="1" applyBorder="1">
      <alignment vertical="center"/>
    </xf>
    <xf numFmtId="176" fontId="5" fillId="0" borderId="2" xfId="48" applyNumberFormat="1" applyFont="1" applyFill="1" applyBorder="1">
      <alignment vertical="center"/>
    </xf>
    <xf numFmtId="0" fontId="7" fillId="0" borderId="2" xfId="48" applyFont="1" applyFill="1" applyBorder="1">
      <alignment vertical="center"/>
    </xf>
    <xf numFmtId="178" fontId="7" fillId="0" borderId="2" xfId="48" applyNumberFormat="1" applyFont="1" applyFill="1" applyBorder="1">
      <alignment vertical="center"/>
    </xf>
    <xf numFmtId="178" fontId="4" fillId="0" borderId="2" xfId="50" applyNumberFormat="1" applyFont="1" applyFill="1" applyBorder="1" applyAlignment="1">
      <alignment horizontal="right" vertical="center"/>
    </xf>
    <xf numFmtId="0" fontId="8" fillId="0" borderId="2" xfId="48" applyFont="1" applyFill="1" applyBorder="1" applyAlignment="1">
      <alignment vertical="center" wrapText="1"/>
    </xf>
    <xf numFmtId="0" fontId="9" fillId="0" borderId="2" xfId="48" applyFont="1" applyFill="1" applyBorder="1">
      <alignment vertical="center"/>
    </xf>
    <xf numFmtId="179" fontId="10" fillId="0" borderId="2" xfId="48" applyNumberFormat="1" applyFont="1" applyFill="1" applyBorder="1" applyAlignment="1">
      <alignment horizontal="left" vertical="center" indent="1"/>
    </xf>
    <xf numFmtId="178" fontId="11" fillId="0" borderId="2" xfId="48" applyNumberFormat="1" applyFont="1" applyFill="1" applyBorder="1" applyAlignment="1">
      <alignment horizontal="left" vertical="center" indent="1"/>
    </xf>
    <xf numFmtId="178" fontId="12" fillId="0" borderId="2" xfId="50" applyNumberFormat="1" applyFont="1" applyFill="1" applyBorder="1" applyAlignment="1">
      <alignment horizontal="right" vertical="center"/>
    </xf>
    <xf numFmtId="0" fontId="5" fillId="0" borderId="2" xfId="48" applyNumberFormat="1" applyFont="1" applyFill="1" applyBorder="1" applyAlignment="1">
      <alignment vertical="center" wrapText="1"/>
    </xf>
    <xf numFmtId="0" fontId="4" fillId="0" borderId="2" xfId="50" applyFont="1" applyFill="1" applyBorder="1"/>
    <xf numFmtId="178" fontId="12" fillId="0" borderId="2" xfId="50" applyNumberFormat="1" applyFont="1" applyFill="1" applyBorder="1"/>
    <xf numFmtId="0" fontId="10" fillId="0" borderId="2" xfId="48" applyFont="1" applyFill="1" applyBorder="1">
      <alignment vertical="center"/>
    </xf>
    <xf numFmtId="178" fontId="11" fillId="0" borderId="2" xfId="48" applyNumberFormat="1" applyFont="1" applyFill="1" applyBorder="1">
      <alignment vertical="center"/>
    </xf>
    <xf numFmtId="0" fontId="7" fillId="0" borderId="2" xfId="48" applyFont="1" applyFill="1" applyBorder="1" applyAlignment="1">
      <alignment vertical="center" wrapText="1"/>
    </xf>
    <xf numFmtId="178" fontId="7" fillId="0" borderId="2" xfId="48" applyNumberFormat="1" applyFont="1" applyFill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E7" sqref="E7"/>
    </sheetView>
  </sheetViews>
  <sheetFormatPr defaultColWidth="9" defaultRowHeight="13.5" outlineLevelCol="7"/>
  <cols>
    <col min="1" max="1" width="20.75" customWidth="1"/>
    <col min="2" max="2" width="14.5" customWidth="1"/>
    <col min="3" max="3" width="15" customWidth="1"/>
    <col min="4" max="4" width="13.875" customWidth="1"/>
    <col min="5" max="5" width="17.875" customWidth="1"/>
    <col min="6" max="6" width="10.75" customWidth="1"/>
    <col min="7" max="7" width="10.25" customWidth="1"/>
    <col min="8" max="8" width="11.375" customWidth="1"/>
  </cols>
  <sheetData>
    <row r="1" ht="18.75" spans="1:8">
      <c r="A1" s="1" t="s">
        <v>0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3"/>
      <c r="C2" s="3"/>
      <c r="D2" s="3"/>
      <c r="E2" s="3"/>
      <c r="F2" s="3"/>
      <c r="G2" s="3"/>
      <c r="H2" s="3"/>
    </row>
    <row r="3" ht="23.25" spans="1:8">
      <c r="A3" s="4"/>
      <c r="B3" s="3"/>
      <c r="C3" s="3"/>
      <c r="D3" s="3"/>
      <c r="E3" s="5"/>
      <c r="F3" s="5"/>
      <c r="G3" s="5"/>
      <c r="H3" s="6" t="s">
        <v>2</v>
      </c>
    </row>
    <row r="4" ht="33" spans="1:8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4</v>
      </c>
      <c r="G4" s="8" t="s">
        <v>5</v>
      </c>
      <c r="H4" s="7" t="s">
        <v>6</v>
      </c>
    </row>
    <row r="5" ht="33" spans="1:8">
      <c r="A5" s="10" t="s">
        <v>8</v>
      </c>
      <c r="B5" s="11">
        <f>B6+B28+B29+B30</f>
        <v>788393</v>
      </c>
      <c r="C5" s="11">
        <f>C6+C28+C29+C30</f>
        <v>646520</v>
      </c>
      <c r="D5" s="11">
        <f>D6+D28+D29+D30</f>
        <v>1434913</v>
      </c>
      <c r="E5" s="12" t="s">
        <v>9</v>
      </c>
      <c r="F5" s="11">
        <f t="shared" ref="F5:H5" si="0">F6</f>
        <v>165000</v>
      </c>
      <c r="G5" s="11">
        <f t="shared" si="0"/>
        <v>71000</v>
      </c>
      <c r="H5" s="11">
        <f t="shared" si="0"/>
        <v>236000</v>
      </c>
    </row>
    <row r="6" ht="33" spans="1:8">
      <c r="A6" s="10" t="s">
        <v>10</v>
      </c>
      <c r="B6" s="13">
        <f>B7+B14</f>
        <v>702000</v>
      </c>
      <c r="C6" s="14">
        <f>C7+C14</f>
        <v>-128000</v>
      </c>
      <c r="D6" s="13">
        <f>D7+D14</f>
        <v>574000</v>
      </c>
      <c r="E6" s="15" t="s">
        <v>11</v>
      </c>
      <c r="F6" s="16">
        <v>165000</v>
      </c>
      <c r="G6" s="16">
        <f t="shared" ref="G6:G8" si="1">H6-F6</f>
        <v>71000</v>
      </c>
      <c r="H6" s="17">
        <f>SUM(H7:H12)</f>
        <v>236000</v>
      </c>
    </row>
    <row r="7" ht="49.5" spans="1:8">
      <c r="A7" s="10" t="s">
        <v>12</v>
      </c>
      <c r="B7" s="13">
        <v>582000</v>
      </c>
      <c r="C7" s="14">
        <f t="shared" ref="C7:C30" si="2">D7-B7</f>
        <v>-100000</v>
      </c>
      <c r="D7" s="17">
        <v>482000</v>
      </c>
      <c r="E7" s="15" t="s">
        <v>13</v>
      </c>
      <c r="F7" s="16"/>
      <c r="G7" s="16">
        <f t="shared" si="1"/>
        <v>0</v>
      </c>
      <c r="H7" s="17"/>
    </row>
    <row r="8" ht="49.5" spans="1:8">
      <c r="A8" s="18" t="s">
        <v>14</v>
      </c>
      <c r="B8" s="13">
        <v>58562</v>
      </c>
      <c r="C8" s="14">
        <f t="shared" si="2"/>
        <v>0</v>
      </c>
      <c r="D8" s="17">
        <v>58562</v>
      </c>
      <c r="E8" s="15" t="s">
        <v>15</v>
      </c>
      <c r="F8" s="16">
        <v>165000</v>
      </c>
      <c r="G8" s="16">
        <f t="shared" si="1"/>
        <v>71000</v>
      </c>
      <c r="H8" s="17">
        <v>236000</v>
      </c>
    </row>
    <row r="9" ht="49.5" spans="1:8">
      <c r="A9" s="10" t="s">
        <v>16</v>
      </c>
      <c r="B9" s="13">
        <v>938</v>
      </c>
      <c r="C9" s="14">
        <f t="shared" si="2"/>
        <v>0</v>
      </c>
      <c r="D9" s="13">
        <v>938</v>
      </c>
      <c r="E9" s="19"/>
      <c r="F9" s="16"/>
      <c r="G9" s="16"/>
      <c r="H9" s="17"/>
    </row>
    <row r="10" ht="33" spans="1:8">
      <c r="A10" s="10" t="s">
        <v>17</v>
      </c>
      <c r="B10" s="13">
        <v>508000</v>
      </c>
      <c r="C10" s="14">
        <f t="shared" si="2"/>
        <v>-100000</v>
      </c>
      <c r="D10" s="13">
        <v>408000</v>
      </c>
      <c r="E10" s="20"/>
      <c r="F10" s="21"/>
      <c r="G10" s="21"/>
      <c r="H10" s="22"/>
    </row>
    <row r="11" ht="49.5" spans="1:8">
      <c r="A11" s="10" t="s">
        <v>18</v>
      </c>
      <c r="B11" s="13">
        <v>3500</v>
      </c>
      <c r="C11" s="14">
        <f t="shared" si="2"/>
        <v>0</v>
      </c>
      <c r="D11" s="13">
        <v>3500</v>
      </c>
      <c r="E11" s="20"/>
      <c r="F11" s="21"/>
      <c r="G11" s="21"/>
      <c r="H11" s="22"/>
    </row>
    <row r="12" ht="49.5" spans="1:8">
      <c r="A12" s="23" t="s">
        <v>19</v>
      </c>
      <c r="B12" s="13">
        <v>5200</v>
      </c>
      <c r="C12" s="14">
        <f t="shared" si="2"/>
        <v>0</v>
      </c>
      <c r="D12" s="13">
        <v>5200</v>
      </c>
      <c r="E12" s="24"/>
      <c r="F12" s="25"/>
      <c r="G12" s="25"/>
      <c r="H12" s="25"/>
    </row>
    <row r="13" ht="49.5" spans="1:8">
      <c r="A13" s="23" t="s">
        <v>20</v>
      </c>
      <c r="B13" s="13">
        <v>5800</v>
      </c>
      <c r="C13" s="14">
        <f t="shared" si="2"/>
        <v>0</v>
      </c>
      <c r="D13" s="13">
        <v>5800</v>
      </c>
      <c r="E13" s="24"/>
      <c r="F13" s="25"/>
      <c r="G13" s="25"/>
      <c r="H13" s="25"/>
    </row>
    <row r="14" ht="49.5" spans="1:8">
      <c r="A14" s="10" t="s">
        <v>21</v>
      </c>
      <c r="B14" s="13">
        <v>120000</v>
      </c>
      <c r="C14" s="14">
        <f t="shared" si="2"/>
        <v>-28000</v>
      </c>
      <c r="D14" s="17">
        <v>92000</v>
      </c>
      <c r="E14" s="26"/>
      <c r="F14" s="27"/>
      <c r="G14" s="27"/>
      <c r="H14" s="22"/>
    </row>
    <row r="15" ht="33" spans="1:8">
      <c r="A15" s="10" t="s">
        <v>22</v>
      </c>
      <c r="B15" s="13">
        <v>200</v>
      </c>
      <c r="C15" s="14">
        <f t="shared" si="2"/>
        <v>0</v>
      </c>
      <c r="D15" s="13">
        <v>200</v>
      </c>
      <c r="E15" s="20"/>
      <c r="F15" s="21"/>
      <c r="G15" s="21"/>
      <c r="H15" s="22"/>
    </row>
    <row r="16" ht="16.5" spans="1:8">
      <c r="A16" s="10" t="s">
        <v>23</v>
      </c>
      <c r="B16" s="13">
        <v>1000</v>
      </c>
      <c r="C16" s="14">
        <f t="shared" si="2"/>
        <v>0</v>
      </c>
      <c r="D16" s="13">
        <v>1000</v>
      </c>
      <c r="E16" s="20"/>
      <c r="F16" s="21"/>
      <c r="G16" s="21"/>
      <c r="H16" s="22"/>
    </row>
    <row r="17" ht="33" spans="1:8">
      <c r="A17" s="10" t="s">
        <v>24</v>
      </c>
      <c r="B17" s="13">
        <v>7500</v>
      </c>
      <c r="C17" s="14">
        <f t="shared" si="2"/>
        <v>0</v>
      </c>
      <c r="D17" s="13">
        <v>7500</v>
      </c>
      <c r="E17" s="20"/>
      <c r="F17" s="21"/>
      <c r="G17" s="21"/>
      <c r="H17" s="22"/>
    </row>
    <row r="18" ht="49.5" spans="1:8">
      <c r="A18" s="10" t="s">
        <v>25</v>
      </c>
      <c r="B18" s="13">
        <v>2500</v>
      </c>
      <c r="C18" s="14">
        <f t="shared" si="2"/>
        <v>0</v>
      </c>
      <c r="D18" s="13">
        <v>2500</v>
      </c>
      <c r="E18" s="20"/>
      <c r="F18" s="21"/>
      <c r="G18" s="21"/>
      <c r="H18" s="22"/>
    </row>
    <row r="19" ht="33" spans="1:8">
      <c r="A19" s="10" t="s">
        <v>26</v>
      </c>
      <c r="B19" s="13">
        <v>3100</v>
      </c>
      <c r="C19" s="13">
        <f t="shared" si="2"/>
        <v>0</v>
      </c>
      <c r="D19" s="13">
        <v>3100</v>
      </c>
      <c r="E19" s="20"/>
      <c r="F19" s="21"/>
      <c r="G19" s="21"/>
      <c r="H19" s="22"/>
    </row>
    <row r="20" ht="33" spans="1:8">
      <c r="A20" s="10" t="s">
        <v>27</v>
      </c>
      <c r="B20" s="13">
        <v>13000</v>
      </c>
      <c r="C20" s="14">
        <f t="shared" si="2"/>
        <v>-12000</v>
      </c>
      <c r="D20" s="17">
        <v>1000</v>
      </c>
      <c r="E20" s="20"/>
      <c r="F20" s="21"/>
      <c r="G20" s="21"/>
      <c r="H20" s="22"/>
    </row>
    <row r="21" ht="33" spans="1:8">
      <c r="A21" s="10" t="s">
        <v>28</v>
      </c>
      <c r="B21" s="13">
        <v>6000</v>
      </c>
      <c r="C21" s="14">
        <f t="shared" si="2"/>
        <v>0</v>
      </c>
      <c r="D21" s="13">
        <v>6000</v>
      </c>
      <c r="E21" s="20"/>
      <c r="F21" s="21"/>
      <c r="G21" s="21"/>
      <c r="H21" s="22"/>
    </row>
    <row r="22" ht="33" spans="1:8">
      <c r="A22" s="10" t="s">
        <v>29</v>
      </c>
      <c r="B22" s="13">
        <v>60</v>
      </c>
      <c r="C22" s="14">
        <f t="shared" si="2"/>
        <v>0</v>
      </c>
      <c r="D22" s="13">
        <v>60</v>
      </c>
      <c r="E22" s="20"/>
      <c r="F22" s="21"/>
      <c r="G22" s="21"/>
      <c r="H22" s="22"/>
    </row>
    <row r="23" ht="33" spans="1:8">
      <c r="A23" s="10" t="s">
        <v>30</v>
      </c>
      <c r="B23" s="13">
        <v>260</v>
      </c>
      <c r="C23" s="14">
        <f t="shared" si="2"/>
        <v>0</v>
      </c>
      <c r="D23" s="13">
        <v>260</v>
      </c>
      <c r="E23" s="20"/>
      <c r="F23" s="21"/>
      <c r="G23" s="21"/>
      <c r="H23" s="22"/>
    </row>
    <row r="24" ht="49.5" spans="1:8">
      <c r="A24" s="10" t="s">
        <v>31</v>
      </c>
      <c r="B24" s="13">
        <v>48000</v>
      </c>
      <c r="C24" s="14">
        <f t="shared" si="2"/>
        <v>0</v>
      </c>
      <c r="D24" s="13">
        <v>48000</v>
      </c>
      <c r="E24" s="20"/>
      <c r="F24" s="21"/>
      <c r="G24" s="21"/>
      <c r="H24" s="22"/>
    </row>
    <row r="25" ht="33" spans="1:8">
      <c r="A25" s="10" t="s">
        <v>32</v>
      </c>
      <c r="B25" s="13">
        <v>9380</v>
      </c>
      <c r="C25" s="14">
        <f t="shared" si="2"/>
        <v>0</v>
      </c>
      <c r="D25" s="13">
        <v>9380</v>
      </c>
      <c r="E25" s="20"/>
      <c r="F25" s="21"/>
      <c r="G25" s="21"/>
      <c r="H25" s="22"/>
    </row>
    <row r="26" ht="49.5" spans="1:8">
      <c r="A26" s="10" t="s">
        <v>33</v>
      </c>
      <c r="B26" s="13">
        <v>28300</v>
      </c>
      <c r="C26" s="14">
        <f t="shared" si="2"/>
        <v>-16000</v>
      </c>
      <c r="D26" s="17">
        <v>12300</v>
      </c>
      <c r="E26" s="20"/>
      <c r="F26" s="21"/>
      <c r="G26" s="21"/>
      <c r="H26" s="22"/>
    </row>
    <row r="27" ht="33" spans="1:8">
      <c r="A27" s="10" t="s">
        <v>34</v>
      </c>
      <c r="B27" s="13">
        <v>700</v>
      </c>
      <c r="C27" s="14">
        <f t="shared" si="2"/>
        <v>0</v>
      </c>
      <c r="D27" s="17">
        <v>700</v>
      </c>
      <c r="E27" s="20"/>
      <c r="F27" s="21"/>
      <c r="G27" s="21"/>
      <c r="H27" s="22"/>
    </row>
    <row r="28" ht="49.5" spans="1:8">
      <c r="A28" s="28" t="s">
        <v>35</v>
      </c>
      <c r="B28" s="16">
        <v>7405</v>
      </c>
      <c r="C28" s="14">
        <f t="shared" si="2"/>
        <v>0</v>
      </c>
      <c r="D28" s="29">
        <v>7405</v>
      </c>
      <c r="E28" s="20"/>
      <c r="F28" s="21"/>
      <c r="G28" s="21"/>
      <c r="H28" s="22"/>
    </row>
    <row r="29" ht="33" spans="1:8">
      <c r="A29" s="28" t="s">
        <v>36</v>
      </c>
      <c r="B29" s="16">
        <v>28899</v>
      </c>
      <c r="C29" s="14">
        <f t="shared" si="2"/>
        <v>774520</v>
      </c>
      <c r="D29" s="29">
        <v>803419</v>
      </c>
      <c r="E29" s="20"/>
      <c r="F29" s="21"/>
      <c r="G29" s="21"/>
      <c r="H29" s="22"/>
    </row>
    <row r="30" ht="33" spans="1:8">
      <c r="A30" s="28" t="s">
        <v>37</v>
      </c>
      <c r="B30" s="16">
        <v>50089</v>
      </c>
      <c r="C30" s="14">
        <f t="shared" si="2"/>
        <v>0</v>
      </c>
      <c r="D30" s="29">
        <v>50089</v>
      </c>
      <c r="E30" s="20"/>
      <c r="F30" s="21"/>
      <c r="G30" s="21"/>
      <c r="H30" s="22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下夜</cp:lastModifiedBy>
  <dcterms:created xsi:type="dcterms:W3CDTF">2020-03-31T07:50:46Z</dcterms:created>
  <dcterms:modified xsi:type="dcterms:W3CDTF">2020-03-31T08:01:07Z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