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30" windowWidth="20610" windowHeight="11640" tabRatio="1000" firstSheet="5" activeTab="5"/>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新增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3">'2 一般公共财政拨款支出预算表'!$A$1:$E$30</definedName>
    <definedName name="_xlnm.Print_Area" localSheetId="4">'3 一般公共预算财政基本支出'!$B$1:$F$45</definedName>
    <definedName name="_xlnm.Print_Area" localSheetId="5">'4 一般公用预算“三公”经费支出表'!$A$1:$G$7</definedName>
    <definedName name="_xlnm.Print_Area" localSheetId="6">'5 政府性基金预算支出表'!$A$1:$E$8</definedName>
    <definedName name="_xlnm.Print_Area" localSheetId="7">'6 国有资本经营预算支出表 '!$A$1:$E$8</definedName>
    <definedName name="_xlnm.Print_Area" localSheetId="8">'7 部门收支总表'!$A$1:$D$39</definedName>
    <definedName name="_xlnm.Print_Area" localSheetId="9">'8 部门收入总表'!$A$1:$L$7</definedName>
    <definedName name="_xlnm.Print_Area" localSheetId="10">'9 部门支出总表'!$A$1:$H$6</definedName>
    <definedName name="_xlnm.Print_Area" localSheetId="11">'新增10 政府采购明细表'!$A$1:$K$9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14210" fullCalcOnLoad="1"/>
</workbook>
</file>

<file path=xl/calcChain.xml><?xml version="1.0" encoding="utf-8"?>
<calcChain xmlns="http://schemas.openxmlformats.org/spreadsheetml/2006/main">
  <c r="D6" i="12"/>
  <c r="C6"/>
  <c r="B6"/>
  <c r="D6" i="11"/>
  <c r="C6"/>
  <c r="C7" i="10"/>
  <c r="D7"/>
  <c r="E7"/>
  <c r="C37"/>
  <c r="C36"/>
  <c r="C35"/>
  <c r="C34"/>
  <c r="C33"/>
  <c r="C32"/>
  <c r="C31"/>
  <c r="C30"/>
  <c r="C29"/>
  <c r="C28"/>
  <c r="C27"/>
  <c r="C26"/>
  <c r="C25"/>
  <c r="C24"/>
  <c r="C23"/>
  <c r="C22"/>
  <c r="C21"/>
  <c r="C20"/>
  <c r="C19"/>
  <c r="C18"/>
  <c r="C17"/>
  <c r="C16"/>
  <c r="C15"/>
  <c r="C14"/>
  <c r="C13"/>
  <c r="C12"/>
  <c r="C11"/>
  <c r="C10"/>
  <c r="C9"/>
  <c r="C8"/>
  <c r="B39" i="9"/>
  <c r="F7" i="6"/>
  <c r="E7"/>
  <c r="D7"/>
  <c r="B40" i="4"/>
</calcChain>
</file>

<file path=xl/sharedStrings.xml><?xml version="1.0" encoding="utf-8"?>
<sst xmlns="http://schemas.openxmlformats.org/spreadsheetml/2006/main" count="1529" uniqueCount="626">
  <si>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</si>
  <si>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</si>
  <si>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</si>
  <si>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</si>
  <si>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</si>
  <si>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</si>
  <si>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</si>
  <si>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</si>
  <si>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</si>
  <si>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</si>
  <si>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</si>
  <si>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</si>
  <si>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</si>
  <si>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</si>
  <si>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</si>
  <si>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</si>
  <si>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</si>
  <si>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</si>
  <si>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</si>
  <si>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</si>
  <si>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</si>
  <si>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</si>
  <si>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</si>
  <si>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</si>
  <si>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</si>
  <si>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</si>
  <si>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</si>
  <si>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</si>
  <si>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</si>
  <si>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</si>
  <si>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</si>
  <si>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</si>
  <si>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</si>
  <si>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</si>
  <si>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</si>
  <si>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</si>
  <si>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</si>
  <si>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</si>
  <si>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</si>
  <si>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</si>
  <si>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</si>
  <si>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</si>
  <si>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</si>
  <si>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</si>
  <si>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</si>
  <si>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</si>
  <si>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</si>
  <si>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</si>
  <si>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</si>
  <si>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</si>
  <si>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</si>
  <si>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</si>
  <si>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</si>
  <si>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</si>
  <si>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</si>
  <si>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</si>
  <si>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</si>
  <si>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</si>
  <si>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</si>
  <si>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</si>
  <si>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</si>
  <si>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</si>
  <si>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</si>
  <si>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</si>
  <si>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</si>
  <si>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</si>
  <si>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</si>
  <si>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</si>
  <si>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</si>
  <si>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</si>
  <si>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</si>
  <si>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</si>
  <si>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</si>
  <si>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</si>
  <si>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</si>
  <si>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</si>
  <si>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</si>
  <si>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</si>
  <si>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</si>
  <si>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</si>
  <si>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</si>
  <si>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</si>
  <si>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</si>
  <si>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</si>
  <si>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</si>
  <si>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</si>
  <si>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</si>
  <si>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</si>
  <si>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</si>
  <si>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</si>
  <si>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</si>
  <si>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</si>
  <si>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</si>
  <si>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</si>
  <si>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</si>
  <si>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</si>
  <si>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</si>
  <si>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</si>
  <si>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</si>
  <si>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</si>
  <si>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</si>
  <si>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</si>
  <si>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</si>
  <si>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</si>
  <si>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</si>
  <si>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</si>
  <si>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</si>
  <si>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</si>
  <si>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</si>
  <si>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</si>
  <si>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</si>
  <si>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</si>
  <si>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</si>
  <si>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</si>
  <si>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</si>
  <si>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</si>
  <si>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</si>
  <si>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</si>
  <si>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</si>
  <si>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</si>
  <si>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</si>
  <si>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</si>
  <si>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</si>
  <si>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</si>
  <si>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</si>
  <si>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</si>
  <si>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</si>
  <si>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</si>
  <si>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</si>
  <si>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</si>
  <si>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</si>
  <si>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</si>
  <si>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</si>
  <si>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</si>
  <si>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</si>
  <si>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</si>
  <si>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</si>
  <si>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</si>
  <si>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</si>
  <si>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</si>
  <si>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</si>
  <si>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</si>
  <si>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</si>
  <si>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</si>
  <si>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</si>
  <si>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</si>
  <si>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</si>
  <si>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</si>
  <si>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</si>
  <si>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</si>
  <si>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</si>
  <si>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</si>
  <si>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</si>
  <si>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</si>
  <si>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</si>
  <si>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</si>
  <si>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</si>
  <si>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</si>
  <si>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</si>
  <si>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</si>
  <si>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</si>
  <si>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</si>
  <si>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</si>
  <si>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</si>
  <si>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</si>
  <si>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</si>
  <si>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</si>
  <si>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</si>
  <si>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</si>
  <si>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</si>
  <si>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</si>
  <si>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</si>
  <si>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</si>
  <si>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</si>
  <si>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</si>
  <si>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</si>
  <si>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</si>
  <si>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</si>
  <si>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</si>
  <si>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</si>
  <si>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</si>
  <si>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</si>
  <si>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</si>
  <si>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</si>
  <si>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</si>
  <si>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</si>
  <si>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</si>
  <si>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</si>
  <si>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</si>
  <si>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</si>
  <si>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</si>
  <si>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</si>
  <si>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</si>
  <si>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</si>
  <si>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</si>
  <si>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</si>
  <si>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</si>
  <si>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</si>
  <si>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</si>
  <si>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</si>
  <si>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</si>
  <si>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</si>
  <si>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</si>
  <si>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</si>
  <si>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</si>
  <si>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</si>
  <si>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</si>
  <si>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</si>
  <si>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</si>
  <si>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</si>
  <si>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</si>
  <si>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</si>
  <si>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</si>
  <si>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</si>
  <si>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</si>
  <si>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</si>
  <si>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</si>
  <si>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</si>
  <si>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</si>
  <si>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</si>
  <si>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</si>
  <si>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</si>
  <si>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</si>
  <si>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</si>
  <si>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</si>
  <si>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</si>
  <si>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</si>
  <si>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</si>
  <si>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</si>
  <si>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</si>
  <si>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</si>
  <si>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</si>
  <si>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</si>
  <si>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</si>
  <si>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</si>
  <si>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</si>
  <si>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</si>
  <si>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</si>
  <si>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</si>
  <si>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</si>
  <si>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</si>
  <si>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</si>
  <si>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</si>
  <si>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</si>
  <si>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</si>
  <si>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</si>
  <si>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</si>
  <si>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</si>
  <si>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</si>
  <si>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</si>
  <si>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</si>
  <si>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</si>
  <si>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</si>
  <si>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</si>
  <si>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</si>
  <si>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</si>
  <si>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</si>
  <si>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</si>
  <si>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</si>
  <si>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</si>
  <si>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</si>
  <si>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</si>
  <si>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</si>
  <si>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</si>
  <si>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</si>
  <si>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</si>
  <si>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</si>
  <si>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</si>
  <si>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</si>
  <si>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</si>
  <si>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</si>
  <si>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</si>
  <si>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</si>
  <si>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</si>
  <si>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</si>
  <si>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</si>
  <si>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</si>
  <si>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</si>
  <si>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</si>
  <si>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</si>
  <si>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</si>
  <si>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</si>
  <si>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</si>
  <si>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</si>
  <si>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</si>
  <si>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</si>
  <si>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</si>
  <si>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</si>
  <si>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</si>
  <si>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</si>
  <si>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</si>
  <si>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</si>
  <si>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</si>
  <si>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</si>
  <si>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</si>
  <si>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</si>
  <si>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</si>
  <si>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</si>
  <si>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</si>
  <si>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</si>
  <si>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</si>
  <si>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</si>
  <si>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</si>
  <si>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</si>
  <si>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</si>
  <si>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</si>
  <si>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</si>
  <si>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</si>
  <si>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</si>
  <si>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</si>
  <si>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</si>
  <si>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收入</t>
  </si>
  <si>
    <t>支出</t>
  </si>
  <si>
    <t>项目</t>
  </si>
  <si>
    <t>预算数</t>
  </si>
  <si>
    <t>合计</t>
  </si>
  <si>
    <t>一般公共预算财政拨款</t>
  </si>
  <si>
    <t>政府性基金预算财政拨款</t>
  </si>
  <si>
    <t>国有资本经营预算财政拨款</t>
  </si>
  <si>
    <t>一、本年收入</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</si>
  <si>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</si>
  <si>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</si>
  <si>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</si>
  <si>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</si>
  <si>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</si>
  <si>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</si>
  <si>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</si>
  <si>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</si>
  <si>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</si>
  <si>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</si>
  <si>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</si>
  <si>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</si>
  <si>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人员经费</t>
  </si>
  <si>
    <t>公用经费</t>
  </si>
  <si>
    <t>301</t>
  </si>
  <si>
    <t>工资福利支出</t>
  </si>
  <si>
    <t xml:space="preserve">  医疗费</t>
  </si>
  <si>
    <t>302</t>
  </si>
  <si>
    <t>商品和服务支出</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</si>
  <si>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</si>
  <si>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</si>
  <si>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</si>
  <si>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</si>
  <si>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</si>
  <si>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</si>
  <si>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</si>
  <si>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</si>
  <si>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</si>
  <si>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</si>
  <si>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</si>
  <si>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</si>
  <si>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</si>
  <si>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</si>
  <si>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</si>
  <si>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</si>
  <si>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</si>
  <si>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表4</t>
  </si>
  <si>
    <t>因公出国（境）费</t>
  </si>
  <si>
    <t>公务接待费</t>
  </si>
  <si>
    <t>公务用车购置费</t>
  </si>
  <si>
    <t>表5</t>
  </si>
  <si>
    <t>本年政府性基金预算财政拨款支出</t>
  </si>
  <si>
    <t>政府性基金预算拨款收入</t>
  </si>
  <si>
    <t>国有资本经营预算拨款收入</t>
  </si>
  <si>
    <t>用事业基金弥补收支差额</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</si>
  <si>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</si>
  <si>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</si>
  <si>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</si>
  <si>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</si>
  <si>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</si>
  <si>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</si>
  <si>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</si>
  <si>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</si>
  <si>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</si>
  <si>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</si>
  <si>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</si>
  <si>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表1</t>
    <phoneticPr fontId="2" type="noConversion"/>
  </si>
  <si>
    <t>项目</t>
    <phoneticPr fontId="2" type="noConversion"/>
  </si>
  <si>
    <t>2020年预算数</t>
    <phoneticPr fontId="2" type="noConversion"/>
  </si>
  <si>
    <t>2020年基本支出</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</si>
  <si>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</si>
  <si>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</si>
  <si>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</si>
  <si>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</si>
  <si>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</si>
  <si>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</si>
  <si>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本年收入总计</t>
    <phoneticPr fontId="2" type="noConversion"/>
  </si>
  <si>
    <t>本年支出总计</t>
    <phoneticPr fontId="2" type="noConversion"/>
  </si>
  <si>
    <t>编号</t>
  </si>
  <si>
    <t>工作表名</t>
  </si>
  <si>
    <t>表一</t>
  </si>
  <si>
    <t>表二</t>
  </si>
  <si>
    <t>表三</t>
  </si>
  <si>
    <t>表四</t>
  </si>
  <si>
    <t>表五</t>
  </si>
  <si>
    <t>表六</t>
  </si>
  <si>
    <t>表七</t>
  </si>
  <si>
    <t>表八</t>
  </si>
  <si>
    <t>表九</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</si>
  <si>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</si>
  <si>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</si>
  <si>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</si>
  <si>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</si>
  <si>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</si>
  <si>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</si>
  <si>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</si>
  <si>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</si>
  <si>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</si>
  <si>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</si>
  <si>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（备注：本单位无国有资本经营预算收支，故此表无数据。）</t>
    <phoneticPr fontId="2" type="noConversion"/>
  </si>
  <si>
    <t>本年国有资本经营预算财政拨款支出预算表</t>
    <phoneticPr fontId="2" type="noConversion"/>
  </si>
  <si>
    <t>单位名称</t>
  </si>
  <si>
    <t>事业收入</t>
  </si>
  <si>
    <t>事业单位经营收入</t>
  </si>
  <si>
    <t>其他收入</t>
  </si>
  <si>
    <t>2020年两江新区部门预算批复表（目录）</t>
    <phoneticPr fontId="2" type="noConversion"/>
  </si>
  <si>
    <t>表十</t>
    <phoneticPr fontId="2" type="noConversion"/>
  </si>
  <si>
    <t xml:space="preserve">   一、本年支出合计</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</si>
  <si>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</si>
  <si>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</si>
  <si>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</si>
  <si>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</si>
  <si>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</si>
  <si>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</si>
  <si>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</si>
  <si>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</si>
  <si>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</si>
  <si>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</si>
  <si>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</si>
  <si>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</si>
  <si>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</si>
  <si>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</si>
  <si>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</si>
  <si>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</si>
  <si>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</si>
  <si>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</si>
  <si>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</si>
  <si>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</si>
  <si>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</si>
  <si>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</si>
  <si>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</si>
  <si>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</si>
  <si>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</si>
  <si>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</si>
  <si>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</si>
  <si>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</si>
  <si>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</si>
  <si>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201</t>
  </si>
  <si>
    <t>一般公共服务支出</t>
  </si>
  <si>
    <t>208</t>
  </si>
  <si>
    <t>社会保障和就业支出</t>
  </si>
  <si>
    <t>210</t>
  </si>
  <si>
    <t>卫生健康支出</t>
  </si>
  <si>
    <t>221</t>
  </si>
  <si>
    <t>住房保障支出</t>
  </si>
  <si>
    <t>部门经济分类科目</t>
    <phoneticPr fontId="2" type="noConversion"/>
  </si>
  <si>
    <t>公务用车运行维护费</t>
  </si>
  <si>
    <t>表3</t>
    <phoneticPr fontId="2" type="noConversion"/>
  </si>
  <si>
    <t>2020年预算数</t>
  </si>
  <si>
    <t>公车购置及运行维护费</t>
  </si>
  <si>
    <t>一、本年支出合计</t>
  </si>
  <si>
    <t>外交支出</t>
  </si>
  <si>
    <t>国防支出</t>
  </si>
  <si>
    <t>公共安全支出</t>
  </si>
  <si>
    <t>教育支出</t>
  </si>
  <si>
    <t>科学技术支出</t>
  </si>
  <si>
    <t>文化旅游体育与传媒支出</t>
  </si>
  <si>
    <t>社会保险基金支出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</si>
  <si>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</si>
  <si>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</si>
  <si>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</si>
  <si>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</si>
  <si>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</si>
  <si>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</si>
  <si>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</si>
  <si>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</si>
  <si>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</si>
  <si>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</si>
  <si>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</si>
  <si>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</si>
  <si>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</si>
  <si>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</si>
  <si>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</si>
  <si>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</si>
  <si>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</si>
  <si>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</si>
  <si>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一、本年收入合计</t>
  </si>
  <si>
    <t>一般公共预算财政拨款收入</t>
  </si>
  <si>
    <t>政府性基金预算财政拨款收入</t>
  </si>
  <si>
    <t>国有资本经营预算财政拨款收入</t>
  </si>
  <si>
    <t>上级补助收入</t>
  </si>
  <si>
    <t>附属单位上缴收入</t>
  </si>
  <si>
    <t>三、用事业基金弥补收支差额</t>
  </si>
  <si>
    <t>表6</t>
    <phoneticPr fontId="2" type="noConversion"/>
  </si>
  <si>
    <t>表7</t>
    <phoneticPr fontId="2" type="noConversion"/>
  </si>
  <si>
    <t>表8</t>
    <phoneticPr fontId="2" type="noConversion"/>
  </si>
  <si>
    <t>表9</t>
    <phoneticPr fontId="2" type="noConversion"/>
  </si>
  <si>
    <t>表10</t>
    <phoneticPr fontId="2" type="noConversion"/>
  </si>
  <si>
    <t>合计</t>
    <phoneticPr fontId="2" type="noConversion"/>
  </si>
  <si>
    <t>重庆两江新区市场监督管理局财政拨款收支预算总表</t>
    <phoneticPr fontId="2" type="noConversion"/>
  </si>
  <si>
    <t>重庆两江新区市场监督管理局一般公共预算财政拨款支出预算表</t>
    <phoneticPr fontId="2" type="noConversion"/>
  </si>
  <si>
    <t>重庆两江新区市场监督管理局一般公共预算财政拨款基本支出预算表</t>
    <phoneticPr fontId="2" type="noConversion"/>
  </si>
  <si>
    <t>2020年重庆两江新区市场监督管理局一般公共预算“三公”经费支出预算表</t>
    <phoneticPr fontId="2" type="noConversion"/>
  </si>
  <si>
    <t>重庆两江新区市场监督管理局政府性基金预算支出表</t>
    <phoneticPr fontId="2" type="noConversion"/>
  </si>
  <si>
    <t>重庆两江新区市场监督管理局国有资本经营预算支出预算表</t>
    <phoneticPr fontId="2" type="noConversion"/>
  </si>
  <si>
    <t>重庆两江新区市场监督管理局部门收支总表</t>
    <phoneticPr fontId="2" type="noConversion"/>
  </si>
  <si>
    <t>重庆两江新区市场监督管理局部门收入总表</t>
    <phoneticPr fontId="2" type="noConversion"/>
  </si>
  <si>
    <t>重庆两江新区市场监督管理局部门支出总表</t>
    <phoneticPr fontId="2" type="noConversion"/>
  </si>
  <si>
    <t>重庆两江新区市场监督管理局政府采购预算明细表</t>
    <phoneticPr fontId="5" type="noConversion"/>
  </si>
  <si>
    <t>　20138</t>
  </si>
  <si>
    <t>　市场监督管理事务</t>
  </si>
  <si>
    <t>　　2013801</t>
  </si>
  <si>
    <t>　　行政运行</t>
  </si>
  <si>
    <t>　　2013804</t>
  </si>
  <si>
    <t>　　市场主体管理</t>
  </si>
  <si>
    <t>　　2013808</t>
  </si>
  <si>
    <t>　　信息化建设</t>
  </si>
  <si>
    <t>　　2013812</t>
  </si>
  <si>
    <t>　　药品事务</t>
  </si>
  <si>
    <t>　　2013816</t>
  </si>
  <si>
    <t>　　食品安全监管</t>
  </si>
  <si>
    <t>207</t>
  </si>
  <si>
    <t>　20701</t>
  </si>
  <si>
    <t>　文化和旅游</t>
  </si>
  <si>
    <t>　　2070114</t>
  </si>
  <si>
    <t>　　文化和旅游管理事务</t>
  </si>
  <si>
    <t>　20805</t>
  </si>
  <si>
    <t>　行政事业单位养老支出</t>
  </si>
  <si>
    <t>　　2080502</t>
  </si>
  <si>
    <t>　　事业单位离退休</t>
  </si>
  <si>
    <t>　　2080505</t>
  </si>
  <si>
    <t>　　机关事业单位基本养老保险缴费支出</t>
  </si>
  <si>
    <t>　　2080506</t>
  </si>
  <si>
    <t>　　机关事业单位职业年金缴费支出</t>
  </si>
  <si>
    <t>　21011</t>
  </si>
  <si>
    <t>　行政事业单位医疗</t>
  </si>
  <si>
    <t>　　2101101</t>
  </si>
  <si>
    <t>　　行政单位医疗</t>
  </si>
  <si>
    <t>　　2101103</t>
  </si>
  <si>
    <t>　　公务员医疗补助</t>
  </si>
  <si>
    <t>　22102</t>
  </si>
  <si>
    <t>　住房改革支出</t>
  </si>
  <si>
    <t>　　2210201</t>
  </si>
  <si>
    <t>　　住房公积金</t>
  </si>
  <si>
    <t>　　2210203</t>
  </si>
  <si>
    <t>　　购房补贴</t>
  </si>
  <si>
    <t xml:space="preserve">  </t>
  </si>
  <si>
    <t xml:space="preserve"> 合计  </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</si>
  <si>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</si>
  <si>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</si>
  <si>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</si>
  <si>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</si>
  <si>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</si>
  <si>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</si>
  <si>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</si>
  <si>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</si>
  <si>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</si>
  <si>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</si>
  <si>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</si>
  <si>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</si>
  <si>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</si>
  <si>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</si>
  <si>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</si>
  <si>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</si>
  <si>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</si>
  <si>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</si>
  <si>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</si>
  <si>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30199</t>
  </si>
  <si>
    <t xml:space="preserve">  其他工资福利支出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</si>
  <si>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</si>
  <si>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</si>
  <si>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</si>
  <si>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</si>
  <si>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</si>
  <si>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</si>
  <si>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</si>
  <si>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</si>
  <si>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</si>
  <si>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</si>
  <si>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</si>
  <si>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</si>
  <si>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</si>
  <si>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</si>
  <si>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</si>
  <si>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</si>
  <si>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</si>
  <si>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</si>
  <si>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</si>
  <si>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</si>
  <si>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</si>
  <si>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</si>
  <si>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</si>
  <si>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</si>
  <si>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</si>
  <si>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</si>
  <si>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</si>
  <si>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</si>
  <si>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重庆两江新区市场监督管理局</t>
    <phoneticPr fontId="2" type="noConversion"/>
  </si>
  <si>
    <t>（备注：本单位无政府性基金预算收支，故此表无数据。）</t>
    <phoneticPr fontId="2" type="noConversion"/>
  </si>
  <si>
    <t xml:space="preserve">    化妆品事物</t>
    <phoneticPr fontId="2" type="noConversion"/>
  </si>
  <si>
    <t>城乡社区支出</t>
    <phoneticPr fontId="2" type="noConversion"/>
  </si>
  <si>
    <t xml:space="preserve">  城乡社区管理事务</t>
    <phoneticPr fontId="2" type="noConversion"/>
  </si>
  <si>
    <t xml:space="preserve">    城管执法</t>
    <phoneticPr fontId="2" type="noConversion"/>
  </si>
  <si>
    <t>资源勘探信息等支出</t>
    <phoneticPr fontId="2" type="noConversion"/>
  </si>
  <si>
    <t xml:space="preserve">  支持中小企业发展和管理支出</t>
    <phoneticPr fontId="2" type="noConversion"/>
  </si>
  <si>
    <t xml:space="preserve">    其他支持中小企业发展和管理支出</t>
    <phoneticPr fontId="2" type="noConversion"/>
  </si>
  <si>
    <t xml:space="preserve">  21201</t>
    <phoneticPr fontId="2" type="noConversion"/>
  </si>
  <si>
    <t xml:space="preserve">    2120104</t>
    <phoneticPr fontId="2" type="noConversion"/>
  </si>
  <si>
    <t xml:space="preserve">  21508</t>
    <phoneticPr fontId="2" type="noConversion"/>
  </si>
  <si>
    <t xml:space="preserve">    2150899</t>
    <phoneticPr fontId="2" type="noConversion"/>
  </si>
  <si>
    <t xml:space="preserve">    2013814</t>
    <phoneticPr fontId="2" type="noConversion"/>
  </si>
  <si>
    <t xml:space="preserve">    2013814</t>
    <phoneticPr fontId="2" type="noConversion"/>
  </si>
  <si>
    <t xml:space="preserve">    化妆品事物</t>
    <phoneticPr fontId="2" type="noConversion"/>
  </si>
  <si>
    <t>城乡社区支出</t>
    <phoneticPr fontId="2" type="noConversion"/>
  </si>
  <si>
    <t xml:space="preserve">  21201</t>
    <phoneticPr fontId="2" type="noConversion"/>
  </si>
  <si>
    <t xml:space="preserve">  城乡社区管理事务</t>
    <phoneticPr fontId="2" type="noConversion"/>
  </si>
  <si>
    <t xml:space="preserve">    2120104</t>
    <phoneticPr fontId="2" type="noConversion"/>
  </si>
  <si>
    <t xml:space="preserve">    城管执法</t>
    <phoneticPr fontId="2" type="noConversion"/>
  </si>
  <si>
    <t>资源勘探信息等支出</t>
    <phoneticPr fontId="2" type="noConversion"/>
  </si>
  <si>
    <t xml:space="preserve">  21508</t>
    <phoneticPr fontId="2" type="noConversion"/>
  </si>
  <si>
    <t xml:space="preserve">  支持中小企业发展和管理支出</t>
    <phoneticPr fontId="2" type="noConversion"/>
  </si>
  <si>
    <t xml:space="preserve">    2150899</t>
    <phoneticPr fontId="2" type="noConversion"/>
  </si>
  <si>
    <t xml:space="preserve">    其他支持中小企业发展和管理支出</t>
    <phoneticPr fontId="2" type="noConversion"/>
  </si>
  <si>
    <t>单位：万元</t>
    <phoneticPr fontId="2" type="noConversion"/>
  </si>
  <si>
    <t>单位：万元</t>
    <phoneticPr fontId="2" type="noConversion"/>
  </si>
  <si>
    <t>单位：万元</t>
    <phoneticPr fontId="2" type="noConversion"/>
  </si>
</sst>
</file>

<file path=xl/styles.xml><?xml version="1.0" encoding="utf-8"?>
<styleSheet xmlns="http://schemas.openxmlformats.org/spreadsheetml/2006/main">
  <numFmts count="2">
    <numFmt numFmtId="176" formatCode=";;"/>
    <numFmt numFmtId="177" formatCode="0.00_ "/>
  </numFmts>
  <fonts count="28">
    <font>
      <sz val="11"/>
      <color theme="1"/>
      <name val="等线"/>
      <charset val="134"/>
    </font>
    <font>
      <b/>
      <sz val="22"/>
      <color indexed="8"/>
      <name val="等线"/>
      <charset val="134"/>
    </font>
    <font>
      <sz val="9"/>
      <name val="等线"/>
      <charset val="134"/>
    </font>
    <font>
      <b/>
      <sz val="18"/>
      <color indexed="8"/>
      <name val="等线"/>
      <charset val="134"/>
    </font>
    <font>
      <sz val="18"/>
      <color indexed="8"/>
      <name val="等线"/>
      <charset val="134"/>
    </font>
    <font>
      <sz val="9"/>
      <name val="宋体"/>
      <charset val="134"/>
    </font>
    <font>
      <b/>
      <sz val="10"/>
      <name val="宋体"/>
      <charset val="134"/>
    </font>
    <font>
      <sz val="10"/>
      <name val="宋体"/>
      <charset val="134"/>
    </font>
    <font>
      <b/>
      <sz val="22"/>
      <name val="华文细黑"/>
      <family val="3"/>
      <charset val="134"/>
    </font>
    <font>
      <sz val="12"/>
      <name val="宋体"/>
      <charset val="134"/>
    </font>
    <font>
      <b/>
      <sz val="12"/>
      <name val="宋体"/>
      <charset val="134"/>
    </font>
    <font>
      <b/>
      <sz val="12"/>
      <name val="楷体_GB2312"/>
      <family val="3"/>
      <charset val="134"/>
    </font>
    <font>
      <sz val="6"/>
      <name val="楷体_GB2312"/>
      <family val="3"/>
      <charset val="134"/>
    </font>
    <font>
      <b/>
      <sz val="14"/>
      <name val="宋体"/>
      <charset val="134"/>
    </font>
    <font>
      <b/>
      <sz val="14"/>
      <name val="楷体_GB2312"/>
      <family val="3"/>
      <charset val="134"/>
    </font>
    <font>
      <sz val="11"/>
      <name val="宋体"/>
      <charset val="134"/>
    </font>
    <font>
      <sz val="9"/>
      <color indexed="8"/>
      <name val="SimSun"/>
      <charset val="134"/>
    </font>
    <font>
      <b/>
      <sz val="14"/>
      <color indexed="8"/>
      <name val="SimSun"/>
      <charset val="134"/>
    </font>
    <font>
      <sz val="14"/>
      <name val="宋体"/>
      <charset val="134"/>
    </font>
    <font>
      <b/>
      <sz val="16"/>
      <color indexed="8"/>
      <name val="SimSun"/>
      <charset val="134"/>
    </font>
    <font>
      <sz val="10"/>
      <name val="Arial"/>
      <family val="2"/>
    </font>
    <font>
      <sz val="18"/>
      <color indexed="8"/>
      <name val="等线"/>
      <charset val="134"/>
    </font>
    <font>
      <b/>
      <u/>
      <sz val="9"/>
      <color indexed="30"/>
      <name val="宋体"/>
      <charset val="134"/>
    </font>
    <font>
      <sz val="9"/>
      <color indexed="0"/>
      <name val="宋体"/>
      <charset val="134"/>
    </font>
    <font>
      <b/>
      <sz val="16"/>
      <name val="宋体"/>
      <charset val="134"/>
    </font>
    <font>
      <sz val="12"/>
      <color indexed="58"/>
      <name val="宋体"/>
      <charset val="134"/>
    </font>
    <font>
      <sz val="11"/>
      <color theme="1"/>
      <name val="等线"/>
      <charset val="134"/>
    </font>
    <font>
      <u/>
      <sz val="9"/>
      <color theme="10"/>
      <name val="宋体"/>
      <charset val="134"/>
    </font>
  </fonts>
  <fills count="3">
    <fill>
      <patternFill patternType="none"/>
    </fill>
    <fill>
      <patternFill patternType="gray125"/>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bottom style="thin">
        <color indexed="64"/>
      </bottom>
      <diagonal/>
    </border>
  </borders>
  <cellStyleXfs count="7">
    <xf numFmtId="0" fontId="0" fillId="0" borderId="0"/>
    <xf numFmtId="0" fontId="20" fillId="0" borderId="0"/>
    <xf numFmtId="0" fontId="5" fillId="0" borderId="0"/>
    <xf numFmtId="0" fontId="5" fillId="0" borderId="0"/>
    <xf numFmtId="0" fontId="26" fillId="0" borderId="0">
      <alignment vertical="center"/>
    </xf>
    <xf numFmtId="0" fontId="20" fillId="0" borderId="0" applyNumberFormat="0" applyFont="0" applyFill="0" applyBorder="0" applyAlignment="0" applyProtection="0"/>
    <xf numFmtId="0" fontId="27" fillId="0" borderId="0" applyNumberFormat="0" applyFill="0" applyBorder="0" applyAlignment="0" applyProtection="0"/>
  </cellStyleXfs>
  <cellXfs count="156">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2" applyNumberFormat="1" applyFont="1" applyFill="1" applyAlignment="1" applyProtection="1">
      <alignment wrapText="1"/>
    </xf>
    <xf numFmtId="0" fontId="7" fillId="0" borderId="0" xfId="2" applyFont="1" applyAlignment="1">
      <alignment wrapText="1"/>
    </xf>
    <xf numFmtId="0" fontId="7" fillId="0" borderId="0" xfId="2" applyFont="1"/>
    <xf numFmtId="0" fontId="8" fillId="0" borderId="0" xfId="2" applyNumberFormat="1" applyFont="1" applyFill="1" applyAlignment="1" applyProtection="1">
      <alignment horizontal="centerContinuous"/>
    </xf>
    <xf numFmtId="0" fontId="7" fillId="0" borderId="0" xfId="2" applyFont="1" applyAlignment="1">
      <alignment horizontal="centerContinuous"/>
    </xf>
    <xf numFmtId="0" fontId="7"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wrapText="1"/>
    </xf>
    <xf numFmtId="0" fontId="9" fillId="0" borderId="2" xfId="2" applyFont="1" applyBorder="1" applyAlignment="1">
      <alignment horizontal="center" vertical="center"/>
    </xf>
    <xf numFmtId="4" fontId="9" fillId="0" borderId="3" xfId="2" applyNumberFormat="1" applyFont="1" applyFill="1" applyBorder="1" applyAlignment="1">
      <alignment horizontal="right" vertical="center" wrapText="1"/>
    </xf>
    <xf numFmtId="4" fontId="9" fillId="0" borderId="2" xfId="2" applyNumberFormat="1" applyFont="1" applyBorder="1" applyAlignment="1">
      <alignment horizontal="right" vertical="center"/>
    </xf>
    <xf numFmtId="0" fontId="9" fillId="0" borderId="4" xfId="2" applyFont="1" applyFill="1" applyBorder="1" applyAlignment="1">
      <alignment horizontal="left" vertical="center"/>
    </xf>
    <xf numFmtId="4" fontId="9" fillId="0" borderId="5" xfId="2" applyNumberFormat="1" applyFont="1" applyFill="1" applyBorder="1" applyAlignment="1" applyProtection="1">
      <alignment horizontal="right" vertical="center" wrapText="1"/>
    </xf>
    <xf numFmtId="4" fontId="9" fillId="0" borderId="1" xfId="2" applyNumberFormat="1" applyFont="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4" xfId="2" applyFont="1" applyBorder="1" applyAlignment="1">
      <alignment horizontal="left" vertical="center"/>
    </xf>
    <xf numFmtId="4" fontId="9" fillId="0" borderId="2" xfId="2" applyNumberFormat="1" applyFont="1" applyFill="1" applyBorder="1" applyAlignment="1" applyProtection="1">
      <alignment horizontal="right" vertical="center" wrapText="1"/>
    </xf>
    <xf numFmtId="0" fontId="9" fillId="0" borderId="1" xfId="2" applyFont="1" applyBorder="1" applyAlignment="1">
      <alignment horizontal="center" vertical="center"/>
    </xf>
    <xf numFmtId="0" fontId="7" fillId="0" borderId="0" xfId="2" applyFont="1" applyFill="1"/>
    <xf numFmtId="4" fontId="9" fillId="0" borderId="1" xfId="2" applyNumberFormat="1" applyFont="1" applyFill="1" applyBorder="1" applyAlignment="1">
      <alignment horizontal="center" vertical="center"/>
    </xf>
    <xf numFmtId="4" fontId="9" fillId="0" borderId="1" xfId="2" applyNumberFormat="1" applyFont="1" applyBorder="1" applyAlignment="1">
      <alignment horizontal="center" vertical="center"/>
    </xf>
    <xf numFmtId="4" fontId="9" fillId="0" borderId="1" xfId="2" applyNumberFormat="1" applyFont="1" applyFill="1" applyBorder="1" applyAlignment="1" applyProtection="1">
      <alignment horizontal="right"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0" fontId="5" fillId="0" borderId="6" xfId="2" applyBorder="1" applyAlignment="1">
      <alignment wrapText="1"/>
    </xf>
    <xf numFmtId="0" fontId="5" fillId="0" borderId="0" xfId="2" applyAlignment="1">
      <alignment wrapText="1"/>
    </xf>
    <xf numFmtId="0" fontId="5" fillId="0" borderId="0" xfId="2"/>
    <xf numFmtId="0" fontId="6" fillId="0" borderId="0" xfId="3" applyNumberFormat="1" applyFont="1" applyFill="1" applyAlignment="1" applyProtection="1">
      <alignment horizontal="left" vertical="center"/>
    </xf>
    <xf numFmtId="0" fontId="5" fillId="0" borderId="0" xfId="3"/>
    <xf numFmtId="49" fontId="8" fillId="0" borderId="0" xfId="3" applyNumberFormat="1" applyFont="1" applyFill="1" applyAlignment="1" applyProtection="1">
      <alignment horizontal="centerContinuous"/>
    </xf>
    <xf numFmtId="0" fontId="11" fillId="0" borderId="0" xfId="3" applyFont="1" applyAlignment="1">
      <alignment horizontal="centerContinuous"/>
    </xf>
    <xf numFmtId="0" fontId="11" fillId="0" borderId="0" xfId="3" applyFont="1" applyFill="1" applyAlignment="1">
      <alignment horizontal="centerContinuous"/>
    </xf>
    <xf numFmtId="0" fontId="9" fillId="0" borderId="0" xfId="3" applyFont="1" applyFill="1"/>
    <xf numFmtId="0" fontId="9" fillId="0" borderId="0" xfId="3" applyFont="1"/>
    <xf numFmtId="0" fontId="9" fillId="0" borderId="0" xfId="3" applyNumberFormat="1" applyFont="1" applyFill="1" applyAlignment="1" applyProtection="1">
      <alignment horizontal="right"/>
    </xf>
    <xf numFmtId="0" fontId="10" fillId="0" borderId="2" xfId="3" applyNumberFormat="1" applyFont="1" applyFill="1" applyBorder="1" applyAlignment="1" applyProtection="1">
      <alignment horizontal="center" vertical="center"/>
    </xf>
    <xf numFmtId="0" fontId="5" fillId="0" borderId="0" xfId="3" applyFill="1"/>
    <xf numFmtId="0" fontId="12" fillId="0" borderId="0" xfId="3" applyFont="1" applyAlignment="1">
      <alignment horizontal="right" vertical="center"/>
    </xf>
    <xf numFmtId="0" fontId="11" fillId="0" borderId="0" xfId="3" applyNumberFormat="1" applyFont="1" applyFill="1" applyAlignment="1" applyProtection="1">
      <alignment horizontal="centerContinuous"/>
    </xf>
    <xf numFmtId="0" fontId="9" fillId="0" borderId="0" xfId="3" applyFont="1" applyAlignment="1">
      <alignment horizontal="right" vertical="center"/>
    </xf>
    <xf numFmtId="0" fontId="7" fillId="0" borderId="0" xfId="3" applyFont="1"/>
    <xf numFmtId="0" fontId="10" fillId="0" borderId="1" xfId="3" applyNumberFormat="1" applyFont="1" applyFill="1" applyBorder="1" applyAlignment="1" applyProtection="1">
      <alignment horizontal="center" vertical="center"/>
    </xf>
    <xf numFmtId="4" fontId="9" fillId="0" borderId="1" xfId="3" applyNumberFormat="1" applyFont="1" applyFill="1" applyBorder="1" applyAlignment="1" applyProtection="1">
      <alignment horizontal="right" vertical="center" wrapText="1"/>
    </xf>
    <xf numFmtId="0" fontId="7" fillId="0" borderId="0" xfId="3" applyFont="1" applyFill="1"/>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9" fillId="0"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0" fontId="8" fillId="0" borderId="0" xfId="3" applyFont="1" applyFill="1" applyAlignment="1">
      <alignment horizontal="centerContinuous"/>
    </xf>
    <xf numFmtId="0" fontId="9" fillId="0" borderId="0" xfId="3" applyFont="1" applyAlignment="1">
      <alignment horizontal="right"/>
    </xf>
    <xf numFmtId="0" fontId="10" fillId="0" borderId="3" xfId="3" applyNumberFormat="1" applyFont="1" applyFill="1" applyBorder="1" applyAlignment="1" applyProtection="1">
      <alignment horizontal="center" vertical="center"/>
    </xf>
    <xf numFmtId="0" fontId="12" fillId="0" borderId="0" xfId="3" applyFont="1" applyAlignment="1">
      <alignment horizontal="right"/>
    </xf>
    <xf numFmtId="0" fontId="10" fillId="0" borderId="0" xfId="3" applyFont="1" applyFill="1" applyAlignment="1">
      <alignment horizontal="centerContinuous"/>
    </xf>
    <xf numFmtId="0" fontId="10" fillId="0" borderId="0" xfId="3" applyFont="1" applyAlignment="1">
      <alignment horizontal="centerContinuous"/>
    </xf>
    <xf numFmtId="0" fontId="10" fillId="0" borderId="0" xfId="3" applyFont="1" applyAlignment="1">
      <alignment horizontal="right"/>
    </xf>
    <xf numFmtId="49" fontId="9" fillId="0" borderId="4" xfId="3" applyNumberFormat="1" applyFont="1" applyFill="1" applyBorder="1" applyAlignment="1" applyProtection="1">
      <alignment horizontal="left" vertical="center"/>
    </xf>
    <xf numFmtId="176" fontId="9" fillId="0" borderId="1" xfId="3" applyNumberFormat="1" applyFont="1" applyFill="1" applyBorder="1" applyAlignment="1" applyProtection="1">
      <alignment horizontal="left" vertical="center"/>
    </xf>
    <xf numFmtId="0" fontId="7" fillId="0" borderId="0" xfId="3" applyFont="1" applyFill="1" applyAlignment="1">
      <alignment horizontal="right" vertical="center"/>
    </xf>
    <xf numFmtId="0" fontId="7" fillId="0" borderId="0" xfId="3" applyFont="1" applyFill="1" applyAlignment="1">
      <alignment vertical="center"/>
    </xf>
    <xf numFmtId="0" fontId="8" fillId="0" borderId="0" xfId="3" applyFont="1" applyFill="1" applyAlignment="1">
      <alignment horizontal="centerContinuous" vertical="center"/>
    </xf>
    <xf numFmtId="0" fontId="13" fillId="0" borderId="0" xfId="3" applyFont="1" applyFill="1" applyAlignment="1">
      <alignment horizontal="centerContinuous" vertical="center"/>
    </xf>
    <xf numFmtId="0" fontId="7"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0" fillId="0" borderId="2" xfId="3" applyNumberFormat="1" applyFont="1" applyFill="1" applyBorder="1" applyAlignment="1" applyProtection="1">
      <alignment horizontal="centerContinuous" vertical="center" wrapText="1"/>
    </xf>
    <xf numFmtId="4" fontId="9" fillId="0" borderId="7" xfId="3" applyNumberFormat="1" applyFont="1" applyBorder="1" applyAlignment="1">
      <alignment vertical="center" wrapText="1"/>
    </xf>
    <xf numFmtId="0" fontId="9" fillId="0" borderId="4" xfId="3" applyFont="1" applyFill="1" applyBorder="1" applyAlignment="1">
      <alignment vertical="center"/>
    </xf>
    <xf numFmtId="4" fontId="9" fillId="0" borderId="5" xfId="3" applyNumberFormat="1" applyFont="1" applyFill="1" applyBorder="1" applyAlignment="1" applyProtection="1">
      <alignment horizontal="right" vertical="center" wrapText="1"/>
    </xf>
    <xf numFmtId="4" fontId="9" fillId="0" borderId="2" xfId="3" applyNumberFormat="1" applyFont="1" applyFill="1" applyBorder="1" applyAlignment="1" applyProtection="1">
      <alignment horizontal="right" vertical="center" wrapText="1"/>
    </xf>
    <xf numFmtId="0" fontId="9" fillId="0" borderId="1" xfId="3" applyFont="1" applyBorder="1"/>
    <xf numFmtId="0" fontId="9" fillId="0" borderId="1"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NumberFormat="1" applyFont="1" applyFill="1" applyBorder="1" applyAlignment="1" applyProtection="1">
      <alignment horizontal="center" vertical="center"/>
    </xf>
    <xf numFmtId="0" fontId="9" fillId="0" borderId="1" xfId="3" applyFont="1" applyFill="1" applyBorder="1" applyAlignment="1">
      <alignment horizontal="center" vertical="center"/>
    </xf>
    <xf numFmtId="0" fontId="12" fillId="0" borderId="0" xfId="3" applyFont="1" applyFill="1" applyAlignment="1">
      <alignment horizontal="right"/>
    </xf>
    <xf numFmtId="0" fontId="8"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9" fillId="0" borderId="8" xfId="3" applyNumberFormat="1" applyFont="1" applyFill="1" applyBorder="1" applyAlignment="1" applyProtection="1">
      <alignment horizontal="right"/>
    </xf>
    <xf numFmtId="0" fontId="10" fillId="0" borderId="3" xfId="3" applyFont="1" applyBorder="1" applyAlignment="1">
      <alignment horizontal="center" vertical="center" wrapText="1"/>
    </xf>
    <xf numFmtId="0" fontId="10" fillId="0" borderId="3" xfId="3" applyFont="1" applyFill="1" applyBorder="1" applyAlignment="1">
      <alignment horizontal="center" vertical="center" wrapText="1"/>
    </xf>
    <xf numFmtId="0" fontId="5" fillId="0" borderId="0" xfId="3" applyAlignment="1">
      <alignment horizontal="centerContinuous"/>
    </xf>
    <xf numFmtId="0" fontId="14" fillId="0" borderId="0" xfId="3" applyFont="1" applyFill="1" applyAlignment="1">
      <alignment horizontal="centerContinuous"/>
    </xf>
    <xf numFmtId="0" fontId="5" fillId="0" borderId="0" xfId="3" applyFill="1" applyAlignment="1">
      <alignment horizontal="centerContinuous"/>
    </xf>
    <xf numFmtId="0" fontId="10" fillId="0" borderId="1" xfId="3" applyNumberFormat="1" applyFont="1" applyFill="1" applyBorder="1" applyAlignment="1" applyProtection="1">
      <alignment horizontal="center" vertical="center" wrapText="1"/>
    </xf>
    <xf numFmtId="0" fontId="15" fillId="0" borderId="0" xfId="3" applyFont="1" applyFill="1"/>
    <xf numFmtId="0" fontId="16" fillId="0" borderId="0" xfId="0" applyFont="1" applyBorder="1" applyAlignment="1">
      <alignment horizontal="left" vertical="center" wrapText="1"/>
    </xf>
    <xf numFmtId="0" fontId="0" fillId="0" borderId="0" xfId="0" applyFill="1"/>
    <xf numFmtId="0" fontId="18" fillId="0" borderId="1" xfId="2" applyFont="1" applyFill="1" applyBorder="1" applyAlignment="1">
      <alignment horizontal="left" vertical="center"/>
    </xf>
    <xf numFmtId="0" fontId="0" fillId="0" borderId="1" xfId="0" applyBorder="1"/>
    <xf numFmtId="0" fontId="18" fillId="0" borderId="1" xfId="2" applyFont="1" applyFill="1" applyBorder="1" applyAlignment="1">
      <alignment horizontal="left" vertical="center" indent="2"/>
    </xf>
    <xf numFmtId="0" fontId="0" fillId="0" borderId="1" xfId="0" applyBorder="1" applyAlignment="1">
      <alignment horizontal="center" vertical="center"/>
    </xf>
    <xf numFmtId="0" fontId="22" fillId="0" borderId="1" xfId="6" applyFont="1" applyBorder="1" applyAlignment="1">
      <alignment vertical="center"/>
    </xf>
    <xf numFmtId="0" fontId="0" fillId="0" borderId="1" xfId="0" applyBorder="1" applyAlignment="1">
      <alignment vertical="center"/>
    </xf>
    <xf numFmtId="0" fontId="0" fillId="0" borderId="1"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 xfId="0" applyFont="1" applyBorder="1" applyAlignment="1">
      <alignment horizontal="left" vertical="center"/>
    </xf>
    <xf numFmtId="0" fontId="5" fillId="0" borderId="1" xfId="3" applyFill="1" applyBorder="1"/>
    <xf numFmtId="0" fontId="5" fillId="0" borderId="1" xfId="3" applyBorder="1"/>
    <xf numFmtId="0" fontId="0" fillId="0" borderId="0" xfId="0" applyFont="1" applyBorder="1" applyAlignment="1">
      <alignment horizontal="right" vertical="center"/>
    </xf>
    <xf numFmtId="0" fontId="23" fillId="0" borderId="1" xfId="0" applyFont="1" applyBorder="1" applyAlignment="1">
      <alignment horizontal="center" vertical="center" wrapText="1"/>
    </xf>
    <xf numFmtId="0" fontId="23" fillId="0" borderId="1" xfId="0" applyFont="1" applyBorder="1" applyAlignment="1">
      <alignment horizontal="left" vertical="center" indent="1"/>
    </xf>
    <xf numFmtId="0" fontId="23" fillId="0" borderId="1" xfId="0" applyFont="1" applyFill="1" applyBorder="1" applyAlignment="1">
      <alignment horizontal="left" vertical="center" indent="1"/>
    </xf>
    <xf numFmtId="0" fontId="10" fillId="0" borderId="5" xfId="3" applyNumberFormat="1" applyFont="1" applyFill="1" applyBorder="1" applyAlignment="1" applyProtection="1">
      <alignment horizontal="center" vertical="center" wrapText="1"/>
    </xf>
    <xf numFmtId="0" fontId="25" fillId="0" borderId="9" xfId="0" applyFont="1" applyBorder="1" applyAlignment="1">
      <alignment horizontal="left" vertical="justify"/>
    </xf>
    <xf numFmtId="0" fontId="25" fillId="0" borderId="9" xfId="0" applyFont="1" applyBorder="1" applyAlignment="1">
      <alignment horizontal="left" vertical="justify" wrapText="1"/>
    </xf>
    <xf numFmtId="177" fontId="9" fillId="0" borderId="9" xfId="3" applyNumberFormat="1" applyFont="1" applyBorder="1"/>
    <xf numFmtId="49" fontId="9" fillId="0" borderId="1" xfId="3" applyNumberFormat="1" applyFont="1" applyFill="1" applyBorder="1" applyAlignment="1" applyProtection="1"/>
    <xf numFmtId="176" fontId="9" fillId="0" borderId="1" xfId="3" applyNumberFormat="1" applyFont="1" applyFill="1" applyBorder="1" applyAlignment="1" applyProtection="1">
      <alignment horizontal="center" vertical="center"/>
    </xf>
    <xf numFmtId="4" fontId="9" fillId="0" borderId="4" xfId="3" applyNumberFormat="1" applyFont="1" applyFill="1" applyBorder="1" applyAlignment="1" applyProtection="1">
      <alignment horizontal="right" vertical="center" wrapText="1"/>
    </xf>
    <xf numFmtId="4" fontId="9" fillId="0" borderId="7" xfId="3" applyNumberFormat="1" applyFont="1" applyFill="1" applyBorder="1" applyAlignment="1" applyProtection="1">
      <alignment horizontal="right" vertical="center" wrapText="1"/>
    </xf>
    <xf numFmtId="4" fontId="9" fillId="0" borderId="10" xfId="3" applyNumberFormat="1" applyFont="1" applyFill="1" applyBorder="1" applyAlignment="1" applyProtection="1">
      <alignment horizontal="right" vertical="center" wrapText="1"/>
    </xf>
    <xf numFmtId="177" fontId="9" fillId="0" borderId="11" xfId="3" applyNumberFormat="1" applyFont="1" applyBorder="1"/>
    <xf numFmtId="177" fontId="9" fillId="0" borderId="12" xfId="3" applyNumberFormat="1" applyFont="1" applyBorder="1"/>
    <xf numFmtId="0" fontId="5" fillId="0" borderId="5" xfId="3" applyBorder="1"/>
    <xf numFmtId="0" fontId="5" fillId="0" borderId="9" xfId="3" applyBorder="1"/>
    <xf numFmtId="0" fontId="5" fillId="0" borderId="9" xfId="3" applyFill="1" applyBorder="1"/>
    <xf numFmtId="0" fontId="25" fillId="0" borderId="9" xfId="0" quotePrefix="1" applyFont="1" applyBorder="1" applyAlignment="1">
      <alignment horizontal="left" vertical="justify"/>
    </xf>
    <xf numFmtId="0" fontId="5" fillId="0" borderId="13" xfId="3" applyBorder="1"/>
    <xf numFmtId="0" fontId="5" fillId="0" borderId="5" xfId="3" applyFill="1" applyBorder="1"/>
    <xf numFmtId="177" fontId="9" fillId="0" borderId="14" xfId="3" applyNumberFormat="1" applyFont="1" applyBorder="1"/>
    <xf numFmtId="0" fontId="10" fillId="0" borderId="8" xfId="3" applyNumberFormat="1" applyFont="1" applyFill="1" applyBorder="1" applyAlignment="1" applyProtection="1">
      <alignment horizontal="right" vertical="center"/>
    </xf>
    <xf numFmtId="0" fontId="10" fillId="0" borderId="2" xfId="3" applyNumberFormat="1" applyFont="1" applyFill="1" applyBorder="1" applyAlignment="1" applyProtection="1">
      <alignment horizontal="right" vertical="center"/>
    </xf>
    <xf numFmtId="0" fontId="10" fillId="0" borderId="15" xfId="3" applyNumberFormat="1" applyFont="1" applyFill="1" applyBorder="1" applyAlignment="1" applyProtection="1">
      <alignment horizontal="right" vertical="center"/>
    </xf>
    <xf numFmtId="0" fontId="1" fillId="0" borderId="0" xfId="0" applyFont="1" applyAlignment="1">
      <alignment horizontal="center"/>
    </xf>
    <xf numFmtId="0" fontId="21" fillId="0" borderId="0" xfId="0" applyFont="1" applyAlignment="1">
      <alignment horizontal="center" vertical="center"/>
    </xf>
    <xf numFmtId="0" fontId="0" fillId="0" borderId="1" xfId="0" applyBorder="1" applyAlignment="1">
      <alignment horizontal="center" vertical="center"/>
    </xf>
    <xf numFmtId="0" fontId="10" fillId="0" borderId="1" xfId="2"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xf>
    <xf numFmtId="0" fontId="24" fillId="0" borderId="0" xfId="0" applyFont="1" applyAlignment="1">
      <alignment horizontal="center" vertical="center"/>
    </xf>
    <xf numFmtId="0" fontId="0" fillId="0" borderId="8" xfId="0" applyBorder="1" applyAlignment="1">
      <alignment horizontal="righ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10" fillId="0" borderId="5" xfId="3" applyNumberFormat="1" applyFont="1" applyFill="1" applyBorder="1" applyAlignment="1" applyProtection="1">
      <alignment horizontal="center" vertical="center"/>
    </xf>
    <xf numFmtId="0" fontId="10" fillId="0" borderId="4" xfId="3" applyNumberFormat="1" applyFont="1" applyFill="1" applyBorder="1" applyAlignment="1" applyProtection="1">
      <alignment horizontal="center" vertical="center"/>
    </xf>
    <xf numFmtId="0" fontId="10" fillId="0" borderId="2" xfId="3" applyNumberFormat="1" applyFont="1" applyFill="1" applyBorder="1" applyAlignment="1" applyProtection="1">
      <alignment horizontal="center" vertical="center" wrapText="1"/>
    </xf>
    <xf numFmtId="0" fontId="10" fillId="0" borderId="5" xfId="3" applyNumberFormat="1" applyFont="1" applyFill="1" applyBorder="1" applyAlignment="1" applyProtection="1">
      <alignment horizontal="center" vertical="center" wrapText="1"/>
    </xf>
    <xf numFmtId="0" fontId="10" fillId="0" borderId="7" xfId="3"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49" fontId="9" fillId="0" borderId="4" xfId="3" applyNumberFormat="1" applyFont="1" applyFill="1" applyBorder="1" applyAlignment="1" applyProtection="1">
      <alignment horizontal="center" vertical="center"/>
    </xf>
    <xf numFmtId="49" fontId="9" fillId="0" borderId="7" xfId="3" applyNumberFormat="1" applyFont="1" applyFill="1" applyBorder="1" applyAlignment="1" applyProtection="1">
      <alignment horizontal="center" vertical="center"/>
    </xf>
    <xf numFmtId="0" fontId="17" fillId="0" borderId="1" xfId="0" applyFont="1" applyFill="1" applyBorder="1" applyAlignment="1">
      <alignment horizontal="center" vertical="center" wrapText="1"/>
    </xf>
    <xf numFmtId="0" fontId="19" fillId="0" borderId="0" xfId="0" applyFont="1" applyBorder="1" applyAlignment="1">
      <alignment horizontal="center" vertical="center" wrapText="1"/>
    </xf>
  </cellXfs>
  <cellStyles count="7">
    <cellStyle name="常规" xfId="0" builtinId="0"/>
    <cellStyle name="常规 2" xfId="1"/>
    <cellStyle name="常规 3" xfId="2"/>
    <cellStyle name="常规 4" xfId="3"/>
    <cellStyle name="常规 5" xfId="4"/>
    <cellStyle name="常规 6" xfId="5"/>
    <cellStyle name="超链接" xfId="6"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36" t="s">
        <v>0</v>
      </c>
      <c r="B2" s="136"/>
      <c r="C2" s="136"/>
      <c r="D2" s="136"/>
      <c r="E2" s="136"/>
      <c r="F2" s="136"/>
      <c r="G2" s="136"/>
      <c r="H2" s="136"/>
      <c r="I2" s="136"/>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37"/>
  <sheetViews>
    <sheetView showGridLines="0" showZeros="0" topLeftCell="C1" workbookViewId="0">
      <selection activeCell="L4" sqref="L4"/>
    </sheetView>
  </sheetViews>
  <sheetFormatPr defaultColWidth="6.875" defaultRowHeight="12.75" customHeight="1"/>
  <cols>
    <col min="1" max="1" width="12.625" style="37" customWidth="1"/>
    <col min="2" max="2" width="44.625" style="37" customWidth="1"/>
    <col min="3" max="12" width="12.625" style="37" customWidth="1"/>
    <col min="13" max="16384" width="6.875" style="37"/>
  </cols>
  <sheetData>
    <row r="1" spans="1:12" ht="20.100000000000001" customHeight="1">
      <c r="A1" s="36" t="s">
        <v>495</v>
      </c>
      <c r="L1" s="84"/>
    </row>
    <row r="2" spans="1:12" ht="27" customHeight="1">
      <c r="A2" s="85" t="s">
        <v>506</v>
      </c>
      <c r="B2" s="86"/>
      <c r="C2" s="86"/>
      <c r="D2" s="86"/>
      <c r="E2" s="86"/>
      <c r="F2" s="86"/>
      <c r="G2" s="86"/>
      <c r="H2" s="86"/>
      <c r="I2" s="86"/>
      <c r="J2" s="86"/>
      <c r="K2" s="86"/>
      <c r="L2" s="86"/>
    </row>
    <row r="3" spans="1:12" ht="20.100000000000001" customHeight="1">
      <c r="A3" s="87"/>
      <c r="B3" s="87"/>
      <c r="C3" s="87"/>
      <c r="D3" s="87"/>
      <c r="E3" s="87"/>
      <c r="F3" s="87"/>
      <c r="G3" s="87"/>
      <c r="H3" s="87"/>
      <c r="I3" s="87"/>
      <c r="J3" s="87"/>
      <c r="K3" s="87"/>
      <c r="L3" s="87"/>
    </row>
    <row r="4" spans="1:12" ht="20.100000000000001" customHeight="1">
      <c r="A4" s="88"/>
      <c r="B4" s="88"/>
      <c r="C4" s="88"/>
      <c r="D4" s="88"/>
      <c r="E4" s="88"/>
      <c r="F4" s="88"/>
      <c r="G4" s="88"/>
      <c r="H4" s="88"/>
      <c r="I4" s="88"/>
      <c r="J4" s="88"/>
      <c r="K4" s="88"/>
      <c r="L4" s="89" t="s">
        <v>623</v>
      </c>
    </row>
    <row r="5" spans="1:12" ht="24" customHeight="1">
      <c r="A5" s="140" t="s">
        <v>368</v>
      </c>
      <c r="B5" s="140"/>
      <c r="C5" s="149" t="s">
        <v>315</v>
      </c>
      <c r="D5" s="150" t="s">
        <v>365</v>
      </c>
      <c r="E5" s="150" t="s">
        <v>369</v>
      </c>
      <c r="F5" s="150" t="s">
        <v>362</v>
      </c>
      <c r="G5" s="150" t="s">
        <v>363</v>
      </c>
      <c r="H5" s="151" t="s">
        <v>380</v>
      </c>
      <c r="I5" s="149"/>
      <c r="J5" s="150" t="s">
        <v>381</v>
      </c>
      <c r="K5" s="150" t="s">
        <v>382</v>
      </c>
      <c r="L5" s="147" t="s">
        <v>364</v>
      </c>
    </row>
    <row r="6" spans="1:12" ht="27" customHeight="1">
      <c r="A6" s="90" t="s">
        <v>327</v>
      </c>
      <c r="B6" s="91" t="s">
        <v>328</v>
      </c>
      <c r="C6" s="148"/>
      <c r="D6" s="148"/>
      <c r="E6" s="148"/>
      <c r="F6" s="148"/>
      <c r="G6" s="148"/>
      <c r="H6" s="95" t="s">
        <v>383</v>
      </c>
      <c r="I6" s="95" t="s">
        <v>384</v>
      </c>
      <c r="J6" s="148"/>
      <c r="K6" s="148"/>
      <c r="L6" s="148"/>
    </row>
    <row r="7" spans="1:12" ht="18.75" customHeight="1">
      <c r="A7" s="104"/>
      <c r="B7" s="102" t="s">
        <v>315</v>
      </c>
      <c r="C7" s="51">
        <f>C8+C16+C19+C24+C28++C31+C34</f>
        <v>7380.0134320000016</v>
      </c>
      <c r="D7" s="51">
        <f>D8+D28+D31</f>
        <v>368.59999999999997</v>
      </c>
      <c r="E7" s="51">
        <f>E8+E16+E19+E24+E34</f>
        <v>7011.4134320000012</v>
      </c>
      <c r="F7" s="51"/>
      <c r="G7" s="51"/>
      <c r="H7" s="51"/>
      <c r="I7" s="51"/>
      <c r="J7" s="51"/>
      <c r="K7" s="51"/>
      <c r="L7" s="51"/>
    </row>
    <row r="8" spans="1:12" ht="18.75" customHeight="1">
      <c r="A8" s="116" t="s">
        <v>447</v>
      </c>
      <c r="B8" s="117" t="s">
        <v>448</v>
      </c>
      <c r="C8" s="118">
        <f>D8+E8</f>
        <v>6290.2472810000008</v>
      </c>
      <c r="D8" s="118">
        <v>292.76</v>
      </c>
      <c r="E8" s="124">
        <v>5997.4872810000006</v>
      </c>
      <c r="F8" s="109"/>
      <c r="G8" s="109"/>
      <c r="H8" s="109"/>
      <c r="I8" s="109"/>
      <c r="J8" s="109"/>
      <c r="K8" s="109"/>
      <c r="L8" s="109"/>
    </row>
    <row r="9" spans="1:12" ht="18.75" customHeight="1">
      <c r="A9" s="116" t="s">
        <v>509</v>
      </c>
      <c r="B9" s="117" t="s">
        <v>510</v>
      </c>
      <c r="C9" s="118">
        <f t="shared" ref="C9:C37" si="0">D9+E9</f>
        <v>6290.2472810000008</v>
      </c>
      <c r="D9" s="118">
        <v>292.76</v>
      </c>
      <c r="E9" s="124">
        <v>5997.4872810000006</v>
      </c>
      <c r="F9" s="109"/>
      <c r="G9" s="109"/>
      <c r="H9" s="109"/>
      <c r="I9" s="109"/>
      <c r="J9" s="109"/>
      <c r="K9" s="109"/>
      <c r="L9" s="109"/>
    </row>
    <row r="10" spans="1:12" ht="18.75" customHeight="1">
      <c r="A10" s="116" t="s">
        <v>511</v>
      </c>
      <c r="B10" s="117" t="s">
        <v>512</v>
      </c>
      <c r="C10" s="118">
        <f t="shared" si="0"/>
        <v>4229.8295530000005</v>
      </c>
      <c r="D10" s="118"/>
      <c r="E10" s="124">
        <v>4229.8295530000005</v>
      </c>
      <c r="F10" s="109"/>
      <c r="G10" s="109"/>
      <c r="H10" s="109"/>
      <c r="I10" s="109"/>
      <c r="J10" s="109"/>
      <c r="K10" s="109"/>
      <c r="L10" s="109"/>
    </row>
    <row r="11" spans="1:12" ht="18.75" customHeight="1">
      <c r="A11" s="116" t="s">
        <v>513</v>
      </c>
      <c r="B11" s="117" t="s">
        <v>514</v>
      </c>
      <c r="C11" s="118">
        <f t="shared" si="0"/>
        <v>1403.692728</v>
      </c>
      <c r="D11" s="118">
        <v>260.76</v>
      </c>
      <c r="E11" s="124">
        <v>1142.932728</v>
      </c>
      <c r="F11" s="109"/>
      <c r="G11" s="109"/>
      <c r="H11" s="109"/>
      <c r="I11" s="109"/>
      <c r="J11" s="109"/>
      <c r="K11" s="109"/>
      <c r="L11" s="109"/>
    </row>
    <row r="12" spans="1:12" ht="18.75" customHeight="1">
      <c r="A12" s="116" t="s">
        <v>515</v>
      </c>
      <c r="B12" s="117" t="s">
        <v>516</v>
      </c>
      <c r="C12" s="118">
        <f t="shared" si="0"/>
        <v>515.79999999999995</v>
      </c>
      <c r="D12" s="118"/>
      <c r="E12" s="124">
        <v>515.79999999999995</v>
      </c>
      <c r="F12" s="109"/>
      <c r="G12" s="109"/>
      <c r="H12" s="109"/>
      <c r="I12" s="109"/>
      <c r="J12" s="109"/>
      <c r="K12" s="109"/>
      <c r="L12" s="109"/>
    </row>
    <row r="13" spans="1:12" ht="18.75" customHeight="1">
      <c r="A13" s="116" t="s">
        <v>517</v>
      </c>
      <c r="B13" s="117" t="s">
        <v>518</v>
      </c>
      <c r="C13" s="118">
        <f t="shared" si="0"/>
        <v>70.924999999999997</v>
      </c>
      <c r="D13" s="118">
        <v>21</v>
      </c>
      <c r="E13" s="124">
        <v>49.924999999999997</v>
      </c>
      <c r="F13" s="110"/>
      <c r="G13" s="110"/>
      <c r="H13" s="110"/>
      <c r="I13" s="109"/>
      <c r="J13" s="109"/>
      <c r="K13" s="109"/>
      <c r="L13" s="109"/>
    </row>
    <row r="14" spans="1:12" ht="18.75" customHeight="1">
      <c r="A14" s="129" t="s">
        <v>610</v>
      </c>
      <c r="B14" s="117" t="s">
        <v>599</v>
      </c>
      <c r="C14" s="118">
        <f t="shared" si="0"/>
        <v>11</v>
      </c>
      <c r="D14" s="118">
        <v>11</v>
      </c>
      <c r="E14" s="124"/>
      <c r="F14" s="110"/>
      <c r="G14" s="110"/>
      <c r="H14" s="110"/>
      <c r="I14" s="110"/>
      <c r="J14" s="109"/>
      <c r="K14" s="109"/>
      <c r="L14" s="110"/>
    </row>
    <row r="15" spans="1:12" ht="18.75" customHeight="1">
      <c r="A15" s="116" t="s">
        <v>519</v>
      </c>
      <c r="B15" s="117" t="s">
        <v>520</v>
      </c>
      <c r="C15" s="118">
        <f t="shared" si="0"/>
        <v>59</v>
      </c>
      <c r="D15" s="118"/>
      <c r="E15" s="124">
        <v>59</v>
      </c>
      <c r="F15" s="110"/>
      <c r="G15" s="110"/>
      <c r="H15" s="110"/>
      <c r="I15" s="110"/>
      <c r="J15" s="109"/>
      <c r="K15" s="109"/>
      <c r="L15" s="109"/>
    </row>
    <row r="16" spans="1:12" ht="18.75" customHeight="1">
      <c r="A16" s="116" t="s">
        <v>521</v>
      </c>
      <c r="B16" s="117" t="s">
        <v>466</v>
      </c>
      <c r="C16" s="118">
        <f t="shared" si="0"/>
        <v>200.63149999999999</v>
      </c>
      <c r="D16" s="118"/>
      <c r="E16" s="124">
        <v>200.63149999999999</v>
      </c>
      <c r="F16" s="110"/>
      <c r="G16" s="110"/>
      <c r="H16" s="110"/>
      <c r="I16" s="110"/>
      <c r="J16" s="109"/>
      <c r="K16" s="110"/>
      <c r="L16" s="110"/>
    </row>
    <row r="17" spans="1:12" ht="18.75" customHeight="1">
      <c r="A17" s="116" t="s">
        <v>522</v>
      </c>
      <c r="B17" s="117" t="s">
        <v>523</v>
      </c>
      <c r="C17" s="118">
        <f t="shared" si="0"/>
        <v>200.63149999999999</v>
      </c>
      <c r="D17" s="118"/>
      <c r="E17" s="124">
        <v>200.63149999999999</v>
      </c>
      <c r="F17" s="110"/>
      <c r="G17" s="110"/>
      <c r="H17" s="110"/>
      <c r="I17" s="109"/>
      <c r="J17" s="109"/>
      <c r="K17" s="110"/>
      <c r="L17" s="110"/>
    </row>
    <row r="18" spans="1:12" ht="18.75" customHeight="1">
      <c r="A18" s="116" t="s">
        <v>524</v>
      </c>
      <c r="B18" s="117" t="s">
        <v>525</v>
      </c>
      <c r="C18" s="118">
        <f t="shared" si="0"/>
        <v>200.63149999999999</v>
      </c>
      <c r="D18" s="118"/>
      <c r="E18" s="124">
        <v>200.63149999999999</v>
      </c>
      <c r="F18" s="110"/>
      <c r="G18" s="110"/>
      <c r="H18" s="110"/>
      <c r="I18" s="109"/>
      <c r="J18" s="110"/>
      <c r="K18" s="110"/>
      <c r="L18" s="110"/>
    </row>
    <row r="19" spans="1:12" ht="18.75" customHeight="1">
      <c r="A19" s="116" t="s">
        <v>449</v>
      </c>
      <c r="B19" s="117" t="s">
        <v>450</v>
      </c>
      <c r="C19" s="118">
        <f t="shared" si="0"/>
        <v>388.44129199999998</v>
      </c>
      <c r="D19" s="118"/>
      <c r="E19" s="124">
        <v>388.44129199999998</v>
      </c>
      <c r="F19" s="110"/>
      <c r="G19" s="110"/>
      <c r="H19" s="110"/>
      <c r="I19" s="109"/>
      <c r="J19" s="110"/>
      <c r="K19" s="109"/>
      <c r="L19" s="110"/>
    </row>
    <row r="20" spans="1:12" ht="18.75" customHeight="1">
      <c r="A20" s="116" t="s">
        <v>526</v>
      </c>
      <c r="B20" s="117" t="s">
        <v>527</v>
      </c>
      <c r="C20" s="118">
        <f t="shared" si="0"/>
        <v>388.44129199999998</v>
      </c>
      <c r="D20" s="118"/>
      <c r="E20" s="124">
        <v>388.44129199999998</v>
      </c>
      <c r="F20" s="110"/>
      <c r="G20" s="110"/>
      <c r="H20" s="110"/>
      <c r="I20" s="110"/>
      <c r="J20" s="110"/>
      <c r="K20" s="110"/>
      <c r="L20" s="110"/>
    </row>
    <row r="21" spans="1:12" ht="18.75" customHeight="1">
      <c r="A21" s="116" t="s">
        <v>528</v>
      </c>
      <c r="B21" s="117" t="s">
        <v>529</v>
      </c>
      <c r="C21" s="118">
        <f t="shared" si="0"/>
        <v>2.4</v>
      </c>
      <c r="D21" s="118"/>
      <c r="E21" s="124">
        <v>2.4</v>
      </c>
      <c r="F21" s="109"/>
      <c r="G21" s="110"/>
      <c r="H21" s="110"/>
      <c r="I21" s="110"/>
      <c r="J21" s="110"/>
      <c r="K21" s="110"/>
      <c r="L21" s="110"/>
    </row>
    <row r="22" spans="1:12" ht="18.75" customHeight="1">
      <c r="A22" s="116" t="s">
        <v>530</v>
      </c>
      <c r="B22" s="117" t="s">
        <v>531</v>
      </c>
      <c r="C22" s="118">
        <f t="shared" si="0"/>
        <v>275.74377999999996</v>
      </c>
      <c r="D22" s="118"/>
      <c r="E22" s="124">
        <v>275.74377999999996</v>
      </c>
      <c r="F22" s="110"/>
      <c r="G22" s="110"/>
      <c r="H22" s="110"/>
      <c r="I22" s="110"/>
      <c r="J22" s="110"/>
      <c r="K22" s="110"/>
      <c r="L22" s="110"/>
    </row>
    <row r="23" spans="1:12" ht="18.75" customHeight="1">
      <c r="A23" s="116" t="s">
        <v>532</v>
      </c>
      <c r="B23" s="117" t="s">
        <v>533</v>
      </c>
      <c r="C23" s="118">
        <f t="shared" si="0"/>
        <v>110.29751200000001</v>
      </c>
      <c r="D23" s="118"/>
      <c r="E23" s="125">
        <v>110.29751200000001</v>
      </c>
      <c r="F23" s="126"/>
      <c r="G23" s="126"/>
      <c r="H23" s="126"/>
      <c r="I23" s="126"/>
      <c r="J23" s="126"/>
      <c r="K23" s="126"/>
      <c r="L23" s="126"/>
    </row>
    <row r="24" spans="1:12" ht="18.75" customHeight="1">
      <c r="A24" s="116" t="s">
        <v>451</v>
      </c>
      <c r="B24" s="117" t="s">
        <v>452</v>
      </c>
      <c r="C24" s="118">
        <f t="shared" si="0"/>
        <v>242.73189100000002</v>
      </c>
      <c r="D24" s="118"/>
      <c r="E24" s="118">
        <v>242.73189100000002</v>
      </c>
      <c r="F24" s="127"/>
      <c r="G24" s="127"/>
      <c r="H24" s="127"/>
      <c r="I24" s="127"/>
      <c r="J24" s="127"/>
      <c r="K24" s="128"/>
      <c r="L24" s="127"/>
    </row>
    <row r="25" spans="1:12" ht="18.75" customHeight="1">
      <c r="A25" s="116" t="s">
        <v>534</v>
      </c>
      <c r="B25" s="117" t="s">
        <v>535</v>
      </c>
      <c r="C25" s="118">
        <f t="shared" si="0"/>
        <v>242.73189100000002</v>
      </c>
      <c r="D25" s="118"/>
      <c r="E25" s="118">
        <v>242.73189100000002</v>
      </c>
      <c r="F25" s="127"/>
      <c r="G25" s="127"/>
      <c r="H25" s="127"/>
      <c r="I25" s="127"/>
      <c r="J25" s="127"/>
      <c r="K25" s="127"/>
      <c r="L25" s="127"/>
    </row>
    <row r="26" spans="1:12" ht="18.75" customHeight="1">
      <c r="A26" s="116" t="s">
        <v>536</v>
      </c>
      <c r="B26" s="117" t="s">
        <v>537</v>
      </c>
      <c r="C26" s="118">
        <f t="shared" si="0"/>
        <v>203.37189100000001</v>
      </c>
      <c r="D26" s="118"/>
      <c r="E26" s="118">
        <v>203.37189100000001</v>
      </c>
      <c r="F26" s="127"/>
      <c r="G26" s="127"/>
      <c r="H26" s="127"/>
      <c r="I26" s="127"/>
      <c r="J26" s="127"/>
      <c r="K26" s="127"/>
      <c r="L26" s="127"/>
    </row>
    <row r="27" spans="1:12" ht="18.75" customHeight="1">
      <c r="A27" s="116" t="s">
        <v>538</v>
      </c>
      <c r="B27" s="117" t="s">
        <v>539</v>
      </c>
      <c r="C27" s="118">
        <f t="shared" si="0"/>
        <v>39.36</v>
      </c>
      <c r="D27" s="118"/>
      <c r="E27" s="118">
        <v>39.36</v>
      </c>
      <c r="F27" s="127"/>
      <c r="G27" s="127"/>
      <c r="H27" s="127"/>
      <c r="I27" s="127"/>
      <c r="J27" s="127"/>
      <c r="K27" s="127"/>
      <c r="L27" s="127"/>
    </row>
    <row r="28" spans="1:12" ht="18.75" customHeight="1">
      <c r="A28" s="116">
        <v>212</v>
      </c>
      <c r="B28" s="117" t="s">
        <v>600</v>
      </c>
      <c r="C28" s="118">
        <f t="shared" si="0"/>
        <v>2.0299999999999998</v>
      </c>
      <c r="D28" s="118">
        <v>2.0299999999999998</v>
      </c>
      <c r="E28" s="118"/>
      <c r="F28" s="127"/>
      <c r="G28" s="127"/>
      <c r="H28" s="127"/>
      <c r="I28" s="127"/>
      <c r="J28" s="127"/>
      <c r="K28" s="127"/>
      <c r="L28" s="127"/>
    </row>
    <row r="29" spans="1:12" ht="18.75" customHeight="1">
      <c r="A29" s="129" t="s">
        <v>606</v>
      </c>
      <c r="B29" s="117" t="s">
        <v>601</v>
      </c>
      <c r="C29" s="118">
        <f t="shared" si="0"/>
        <v>2.0299999999999998</v>
      </c>
      <c r="D29" s="118">
        <v>2.0299999999999998</v>
      </c>
      <c r="E29" s="118"/>
      <c r="F29" s="127"/>
      <c r="G29" s="127"/>
      <c r="H29" s="127"/>
      <c r="I29" s="127"/>
      <c r="J29" s="127"/>
      <c r="K29" s="127"/>
      <c r="L29" s="127"/>
    </row>
    <row r="30" spans="1:12" ht="18.75" customHeight="1">
      <c r="A30" s="129" t="s">
        <v>607</v>
      </c>
      <c r="B30" s="117" t="s">
        <v>602</v>
      </c>
      <c r="C30" s="118">
        <f t="shared" si="0"/>
        <v>2.0299999999999998</v>
      </c>
      <c r="D30" s="118">
        <v>2.0299999999999998</v>
      </c>
      <c r="E30" s="118"/>
      <c r="F30" s="127"/>
      <c r="G30" s="127"/>
      <c r="H30" s="127"/>
      <c r="I30" s="127"/>
      <c r="J30" s="127"/>
      <c r="K30" s="127"/>
      <c r="L30" s="127"/>
    </row>
    <row r="31" spans="1:12" ht="18.75" customHeight="1">
      <c r="A31" s="116">
        <v>215</v>
      </c>
      <c r="B31" s="117" t="s">
        <v>603</v>
      </c>
      <c r="C31" s="118">
        <f t="shared" si="0"/>
        <v>73.81</v>
      </c>
      <c r="D31" s="118">
        <v>73.81</v>
      </c>
      <c r="E31" s="118"/>
      <c r="F31" s="127"/>
      <c r="G31" s="127"/>
      <c r="H31" s="127"/>
      <c r="I31" s="127"/>
      <c r="J31" s="127"/>
      <c r="K31" s="127"/>
      <c r="L31" s="127"/>
    </row>
    <row r="32" spans="1:12" ht="18.75" customHeight="1">
      <c r="A32" s="129" t="s">
        <v>608</v>
      </c>
      <c r="B32" s="117" t="s">
        <v>604</v>
      </c>
      <c r="C32" s="118">
        <f t="shared" si="0"/>
        <v>73.81</v>
      </c>
      <c r="D32" s="118">
        <v>73.81</v>
      </c>
      <c r="E32" s="118"/>
      <c r="F32" s="127"/>
      <c r="G32" s="127"/>
      <c r="H32" s="127"/>
      <c r="I32" s="127"/>
      <c r="J32" s="127"/>
      <c r="K32" s="127"/>
      <c r="L32" s="127"/>
    </row>
    <row r="33" spans="1:12" ht="18.75" customHeight="1">
      <c r="A33" s="129" t="s">
        <v>609</v>
      </c>
      <c r="B33" s="117" t="s">
        <v>605</v>
      </c>
      <c r="C33" s="118">
        <f t="shared" si="0"/>
        <v>73.81</v>
      </c>
      <c r="D33" s="118">
        <v>73.81</v>
      </c>
      <c r="E33" s="118"/>
      <c r="F33" s="127"/>
      <c r="G33" s="127"/>
      <c r="H33" s="127"/>
      <c r="I33" s="127"/>
      <c r="J33" s="127"/>
      <c r="K33" s="127"/>
      <c r="L33" s="127"/>
    </row>
    <row r="34" spans="1:12" ht="18.75" customHeight="1">
      <c r="A34" s="116" t="s">
        <v>453</v>
      </c>
      <c r="B34" s="117" t="s">
        <v>454</v>
      </c>
      <c r="C34" s="118">
        <f t="shared" si="0"/>
        <v>182.12146799999999</v>
      </c>
      <c r="D34" s="118"/>
      <c r="E34" s="118">
        <v>182.12146799999999</v>
      </c>
      <c r="F34" s="127"/>
      <c r="G34" s="127"/>
      <c r="H34" s="127"/>
      <c r="I34" s="127"/>
      <c r="J34" s="127"/>
      <c r="K34" s="127"/>
      <c r="L34" s="127"/>
    </row>
    <row r="35" spans="1:12" ht="18.75" customHeight="1">
      <c r="A35" s="116" t="s">
        <v>540</v>
      </c>
      <c r="B35" s="117" t="s">
        <v>541</v>
      </c>
      <c r="C35" s="118">
        <f t="shared" si="0"/>
        <v>182.12146799999999</v>
      </c>
      <c r="D35" s="118"/>
      <c r="E35" s="118">
        <v>182.12146799999999</v>
      </c>
      <c r="F35" s="127"/>
      <c r="G35" s="127"/>
      <c r="H35" s="127"/>
      <c r="I35" s="127"/>
      <c r="J35" s="127"/>
      <c r="K35" s="127"/>
      <c r="L35" s="127"/>
    </row>
    <row r="36" spans="1:12" ht="18.75" customHeight="1">
      <c r="A36" s="116" t="s">
        <v>542</v>
      </c>
      <c r="B36" s="117" t="s">
        <v>543</v>
      </c>
      <c r="C36" s="118">
        <f t="shared" si="0"/>
        <v>165.446268</v>
      </c>
      <c r="D36" s="118"/>
      <c r="E36" s="118">
        <v>165.446268</v>
      </c>
      <c r="F36" s="127"/>
      <c r="G36" s="127"/>
      <c r="H36" s="127"/>
      <c r="I36" s="127"/>
      <c r="J36" s="127"/>
      <c r="K36" s="127"/>
      <c r="L36" s="127"/>
    </row>
    <row r="37" spans="1:12" ht="18.75" customHeight="1">
      <c r="A37" s="116" t="s">
        <v>544</v>
      </c>
      <c r="B37" s="117" t="s">
        <v>545</v>
      </c>
      <c r="C37" s="118">
        <f t="shared" si="0"/>
        <v>16.6752</v>
      </c>
      <c r="D37" s="118"/>
      <c r="E37" s="118">
        <v>16.6752</v>
      </c>
      <c r="F37" s="127"/>
      <c r="G37" s="127"/>
      <c r="H37" s="127"/>
      <c r="I37" s="127"/>
      <c r="J37" s="127"/>
      <c r="K37" s="127"/>
      <c r="L37" s="127"/>
    </row>
  </sheetData>
  <mergeCells count="10">
    <mergeCell ref="L5:L6"/>
    <mergeCell ref="A5:B5"/>
    <mergeCell ref="C5:C6"/>
    <mergeCell ref="D5:D6"/>
    <mergeCell ref="E5:E6"/>
    <mergeCell ref="F5:F6"/>
    <mergeCell ref="G5:G6"/>
    <mergeCell ref="H5:I5"/>
    <mergeCell ref="J5:J6"/>
    <mergeCell ref="K5:K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36"/>
  <sheetViews>
    <sheetView showGridLines="0" showZeros="0" workbookViewId="0">
      <selection activeCell="H4" sqref="H4"/>
    </sheetView>
  </sheetViews>
  <sheetFormatPr defaultColWidth="6.875" defaultRowHeight="12.75" customHeight="1"/>
  <cols>
    <col min="1" max="1" width="17.125" style="37" customWidth="1"/>
    <col min="2" max="2" width="34.875" style="37" customWidth="1"/>
    <col min="3" max="7" width="18" style="37" customWidth="1"/>
    <col min="8" max="8" width="21" style="37" customWidth="1"/>
    <col min="9" max="16384" width="6.875" style="37"/>
  </cols>
  <sheetData>
    <row r="1" spans="1:9" ht="20.100000000000001" customHeight="1">
      <c r="A1" s="36" t="s">
        <v>496</v>
      </c>
      <c r="B1" s="45"/>
    </row>
    <row r="2" spans="1:9" ht="27">
      <c r="A2" s="85" t="s">
        <v>507</v>
      </c>
      <c r="B2" s="92"/>
      <c r="C2" s="92"/>
      <c r="D2" s="92"/>
      <c r="E2" s="92"/>
      <c r="F2" s="92"/>
      <c r="G2" s="92"/>
      <c r="H2" s="86"/>
    </row>
    <row r="3" spans="1:9" ht="20.100000000000001" customHeight="1">
      <c r="A3" s="93"/>
      <c r="B3" s="94"/>
      <c r="C3" s="92"/>
      <c r="D3" s="92"/>
      <c r="E3" s="92"/>
      <c r="F3" s="92"/>
      <c r="G3" s="92"/>
      <c r="H3" s="86"/>
    </row>
    <row r="4" spans="1:9" ht="20.100000000000001" customHeight="1">
      <c r="A4" s="42"/>
      <c r="B4" s="41"/>
      <c r="C4" s="42"/>
      <c r="D4" s="42"/>
      <c r="E4" s="42"/>
      <c r="F4" s="42"/>
      <c r="G4" s="42"/>
      <c r="H4" s="59" t="s">
        <v>623</v>
      </c>
    </row>
    <row r="5" spans="1:9" ht="29.25" customHeight="1">
      <c r="A5" s="95" t="s">
        <v>327</v>
      </c>
      <c r="B5" s="95" t="s">
        <v>328</v>
      </c>
      <c r="C5" s="115" t="s">
        <v>315</v>
      </c>
      <c r="D5" s="115" t="s">
        <v>330</v>
      </c>
      <c r="E5" s="115" t="s">
        <v>331</v>
      </c>
      <c r="F5" s="95" t="s">
        <v>370</v>
      </c>
      <c r="G5" s="95" t="s">
        <v>371</v>
      </c>
      <c r="H5" s="95" t="s">
        <v>372</v>
      </c>
    </row>
    <row r="6" spans="1:9" ht="27" customHeight="1">
      <c r="A6" s="152" t="s">
        <v>498</v>
      </c>
      <c r="B6" s="153"/>
      <c r="C6" s="51">
        <f>C7+C15+C18+C23+C27+C30+C33</f>
        <v>7380.0134320000016</v>
      </c>
      <c r="D6" s="51">
        <f>D7+D15+D18+D23+D27+D30+D33</f>
        <v>5043.1242040000016</v>
      </c>
      <c r="E6" s="51">
        <v>2336.89</v>
      </c>
      <c r="F6" s="78"/>
      <c r="G6" s="78"/>
      <c r="H6" s="78"/>
    </row>
    <row r="7" spans="1:9" ht="20.25" customHeight="1">
      <c r="A7" s="116" t="s">
        <v>447</v>
      </c>
      <c r="B7" s="117" t="s">
        <v>448</v>
      </c>
      <c r="C7" s="132">
        <v>6290.2472810000008</v>
      </c>
      <c r="D7" s="132">
        <v>4229.8295530000005</v>
      </c>
      <c r="E7" s="132">
        <v>2060.42</v>
      </c>
      <c r="F7" s="109"/>
      <c r="G7" s="109"/>
      <c r="H7" s="109"/>
    </row>
    <row r="8" spans="1:9" ht="20.25" customHeight="1">
      <c r="A8" s="116" t="s">
        <v>509</v>
      </c>
      <c r="B8" s="117" t="s">
        <v>510</v>
      </c>
      <c r="C8" s="118">
        <v>6290.2472810000008</v>
      </c>
      <c r="D8" s="118">
        <v>4229.8295530000005</v>
      </c>
      <c r="E8" s="118">
        <v>2060.42</v>
      </c>
      <c r="F8" s="109"/>
      <c r="G8" s="109"/>
      <c r="H8" s="109"/>
    </row>
    <row r="9" spans="1:9" ht="20.25" customHeight="1">
      <c r="A9" s="116" t="s">
        <v>511</v>
      </c>
      <c r="B9" s="117" t="s">
        <v>512</v>
      </c>
      <c r="C9" s="118">
        <v>4229.8295530000005</v>
      </c>
      <c r="D9" s="118">
        <v>4229.8295530000005</v>
      </c>
      <c r="E9" s="118"/>
      <c r="F9" s="109"/>
      <c r="G9" s="109"/>
      <c r="H9" s="109"/>
    </row>
    <row r="10" spans="1:9" ht="20.25" customHeight="1">
      <c r="A10" s="116" t="s">
        <v>513</v>
      </c>
      <c r="B10" s="117" t="s">
        <v>514</v>
      </c>
      <c r="C10" s="118">
        <v>1403.692728</v>
      </c>
      <c r="D10" s="128"/>
      <c r="E10" s="118">
        <v>1403.692728</v>
      </c>
      <c r="F10" s="109"/>
      <c r="G10" s="109"/>
      <c r="H10" s="109"/>
      <c r="I10" s="45"/>
    </row>
    <row r="11" spans="1:9" ht="20.25" customHeight="1">
      <c r="A11" s="116" t="s">
        <v>515</v>
      </c>
      <c r="B11" s="117" t="s">
        <v>516</v>
      </c>
      <c r="C11" s="118">
        <v>515.79999999999995</v>
      </c>
      <c r="D11" s="128"/>
      <c r="E11" s="118">
        <v>515.79999999999995</v>
      </c>
      <c r="F11" s="109"/>
      <c r="G11" s="109"/>
      <c r="H11" s="109"/>
    </row>
    <row r="12" spans="1:9" ht="20.25" customHeight="1">
      <c r="A12" s="116" t="s">
        <v>517</v>
      </c>
      <c r="B12" s="117" t="s">
        <v>518</v>
      </c>
      <c r="C12" s="118">
        <v>70.924999999999997</v>
      </c>
      <c r="D12" s="128"/>
      <c r="E12" s="118">
        <v>70.924999999999997</v>
      </c>
      <c r="F12" s="109"/>
      <c r="G12" s="109"/>
      <c r="H12" s="110"/>
    </row>
    <row r="13" spans="1:9" ht="20.25" customHeight="1">
      <c r="A13" s="129" t="s">
        <v>611</v>
      </c>
      <c r="B13" s="117" t="s">
        <v>612</v>
      </c>
      <c r="C13" s="118">
        <v>11</v>
      </c>
      <c r="D13" s="128"/>
      <c r="E13" s="118">
        <v>11</v>
      </c>
      <c r="F13" s="109"/>
      <c r="G13" s="109"/>
      <c r="H13" s="110"/>
      <c r="I13" s="45"/>
    </row>
    <row r="14" spans="1:9" ht="20.25" customHeight="1">
      <c r="A14" s="116" t="s">
        <v>519</v>
      </c>
      <c r="B14" s="117" t="s">
        <v>520</v>
      </c>
      <c r="C14" s="118">
        <v>59</v>
      </c>
      <c r="D14" s="128"/>
      <c r="E14" s="118">
        <v>59</v>
      </c>
      <c r="F14" s="109"/>
      <c r="G14" s="109"/>
      <c r="H14" s="109"/>
    </row>
    <row r="15" spans="1:9" ht="20.25" customHeight="1">
      <c r="A15" s="116" t="s">
        <v>521</v>
      </c>
      <c r="B15" s="117" t="s">
        <v>466</v>
      </c>
      <c r="C15" s="118">
        <v>200.63149999999999</v>
      </c>
      <c r="D15" s="127"/>
      <c r="E15" s="118">
        <v>200.63149999999999</v>
      </c>
      <c r="F15" s="109"/>
      <c r="G15" s="109"/>
      <c r="H15" s="110"/>
    </row>
    <row r="16" spans="1:9" ht="20.25" customHeight="1">
      <c r="A16" s="116" t="s">
        <v>522</v>
      </c>
      <c r="B16" s="117" t="s">
        <v>523</v>
      </c>
      <c r="C16" s="118">
        <v>200.63149999999999</v>
      </c>
      <c r="D16" s="127"/>
      <c r="E16" s="118">
        <v>200.63149999999999</v>
      </c>
      <c r="F16" s="109"/>
      <c r="G16" s="110"/>
      <c r="H16" s="110"/>
    </row>
    <row r="17" spans="1:8" ht="20.25" customHeight="1">
      <c r="A17" s="116" t="s">
        <v>524</v>
      </c>
      <c r="B17" s="117" t="s">
        <v>525</v>
      </c>
      <c r="C17" s="118">
        <v>200.63149999999999</v>
      </c>
      <c r="D17" s="127"/>
      <c r="E17" s="118">
        <v>200.63149999999999</v>
      </c>
      <c r="F17" s="110"/>
      <c r="G17" s="110"/>
      <c r="H17" s="109"/>
    </row>
    <row r="18" spans="1:8" ht="20.25" customHeight="1">
      <c r="A18" s="116" t="s">
        <v>449</v>
      </c>
      <c r="B18" s="117" t="s">
        <v>450</v>
      </c>
      <c r="C18" s="118">
        <v>388.44129199999998</v>
      </c>
      <c r="D18" s="118">
        <v>388.44129199999998</v>
      </c>
      <c r="E18" s="127"/>
      <c r="F18" s="110"/>
      <c r="G18" s="110"/>
      <c r="H18" s="110"/>
    </row>
    <row r="19" spans="1:8" ht="20.25" customHeight="1">
      <c r="A19" s="116" t="s">
        <v>526</v>
      </c>
      <c r="B19" s="117" t="s">
        <v>527</v>
      </c>
      <c r="C19" s="118">
        <v>388.44129199999998</v>
      </c>
      <c r="D19" s="118">
        <v>388.44129199999998</v>
      </c>
      <c r="E19" s="128"/>
      <c r="F19" s="109"/>
      <c r="G19" s="110"/>
      <c r="H19" s="110"/>
    </row>
    <row r="20" spans="1:8" ht="20.25" customHeight="1">
      <c r="A20" s="116" t="s">
        <v>528</v>
      </c>
      <c r="B20" s="117" t="s">
        <v>529</v>
      </c>
      <c r="C20" s="118">
        <v>2.4</v>
      </c>
      <c r="D20" s="118">
        <v>2.4</v>
      </c>
      <c r="E20" s="127"/>
      <c r="F20" s="110"/>
      <c r="G20" s="110"/>
      <c r="H20" s="110"/>
    </row>
    <row r="21" spans="1:8" ht="20.25" customHeight="1">
      <c r="A21" s="116" t="s">
        <v>530</v>
      </c>
      <c r="B21" s="117" t="s">
        <v>531</v>
      </c>
      <c r="C21" s="118">
        <v>275.74377999999996</v>
      </c>
      <c r="D21" s="118">
        <v>275.74377999999996</v>
      </c>
      <c r="E21" s="127"/>
      <c r="F21" s="110"/>
      <c r="G21" s="110"/>
      <c r="H21" s="110"/>
    </row>
    <row r="22" spans="1:8" ht="20.25" customHeight="1">
      <c r="A22" s="116" t="s">
        <v>532</v>
      </c>
      <c r="B22" s="117" t="s">
        <v>533</v>
      </c>
      <c r="C22" s="118">
        <v>110.29751200000001</v>
      </c>
      <c r="D22" s="118">
        <v>110.29751200000001</v>
      </c>
      <c r="E22" s="130"/>
      <c r="F22" s="126"/>
      <c r="G22" s="131"/>
      <c r="H22" s="126"/>
    </row>
    <row r="23" spans="1:8" ht="20.25" customHeight="1">
      <c r="A23" s="116" t="s">
        <v>451</v>
      </c>
      <c r="B23" s="117" t="s">
        <v>452</v>
      </c>
      <c r="C23" s="118">
        <v>242.73189100000002</v>
      </c>
      <c r="D23" s="118">
        <v>242.73189100000002</v>
      </c>
      <c r="E23" s="127"/>
      <c r="F23" s="127"/>
      <c r="G23" s="127"/>
      <c r="H23" s="127"/>
    </row>
    <row r="24" spans="1:8" ht="20.25" customHeight="1">
      <c r="A24" s="116" t="s">
        <v>534</v>
      </c>
      <c r="B24" s="117" t="s">
        <v>535</v>
      </c>
      <c r="C24" s="118">
        <v>242.73189100000002</v>
      </c>
      <c r="D24" s="118">
        <v>242.73189100000002</v>
      </c>
      <c r="E24" s="127"/>
      <c r="F24" s="127"/>
      <c r="G24" s="128"/>
      <c r="H24" s="127"/>
    </row>
    <row r="25" spans="1:8" ht="20.25" customHeight="1">
      <c r="A25" s="116" t="s">
        <v>536</v>
      </c>
      <c r="B25" s="117" t="s">
        <v>537</v>
      </c>
      <c r="C25" s="118">
        <v>203.37189100000001</v>
      </c>
      <c r="D25" s="118">
        <v>203.37189100000001</v>
      </c>
      <c r="E25" s="127"/>
      <c r="F25" s="127"/>
      <c r="G25" s="127"/>
      <c r="H25" s="127"/>
    </row>
    <row r="26" spans="1:8" ht="20.25" customHeight="1">
      <c r="A26" s="116" t="s">
        <v>538</v>
      </c>
      <c r="B26" s="117" t="s">
        <v>539</v>
      </c>
      <c r="C26" s="118">
        <v>39.36</v>
      </c>
      <c r="D26" s="118">
        <v>39.36</v>
      </c>
      <c r="E26" s="127"/>
      <c r="F26" s="127"/>
      <c r="G26" s="127"/>
      <c r="H26" s="127"/>
    </row>
    <row r="27" spans="1:8" ht="20.25" customHeight="1">
      <c r="A27" s="116">
        <v>212</v>
      </c>
      <c r="B27" s="117" t="s">
        <v>613</v>
      </c>
      <c r="C27" s="118">
        <v>2.0299999999999998</v>
      </c>
      <c r="D27" s="127"/>
      <c r="E27" s="118">
        <v>2.0299999999999998</v>
      </c>
      <c r="F27" s="127"/>
      <c r="G27" s="127"/>
      <c r="H27" s="127"/>
    </row>
    <row r="28" spans="1:8" ht="20.25" customHeight="1">
      <c r="A28" s="129" t="s">
        <v>614</v>
      </c>
      <c r="B28" s="117" t="s">
        <v>615</v>
      </c>
      <c r="C28" s="118">
        <v>2.0299999999999998</v>
      </c>
      <c r="D28" s="127"/>
      <c r="E28" s="118">
        <v>2.0299999999999998</v>
      </c>
      <c r="F28" s="127"/>
      <c r="G28" s="127"/>
      <c r="H28" s="127"/>
    </row>
    <row r="29" spans="1:8" ht="20.25" customHeight="1">
      <c r="A29" s="129" t="s">
        <v>616</v>
      </c>
      <c r="B29" s="117" t="s">
        <v>617</v>
      </c>
      <c r="C29" s="118">
        <v>2.0299999999999998</v>
      </c>
      <c r="D29" s="127"/>
      <c r="E29" s="118">
        <v>2.0299999999999998</v>
      </c>
      <c r="F29" s="127"/>
      <c r="G29" s="127"/>
      <c r="H29" s="127"/>
    </row>
    <row r="30" spans="1:8" ht="20.25" customHeight="1">
      <c r="A30" s="116">
        <v>215</v>
      </c>
      <c r="B30" s="117" t="s">
        <v>618</v>
      </c>
      <c r="C30" s="118">
        <v>73.81</v>
      </c>
      <c r="D30" s="127"/>
      <c r="E30" s="118">
        <v>73.81</v>
      </c>
      <c r="F30" s="127"/>
      <c r="G30" s="127"/>
      <c r="H30" s="127"/>
    </row>
    <row r="31" spans="1:8" ht="20.25" customHeight="1">
      <c r="A31" s="129" t="s">
        <v>619</v>
      </c>
      <c r="B31" s="117" t="s">
        <v>620</v>
      </c>
      <c r="C31" s="118">
        <v>73.81</v>
      </c>
      <c r="D31" s="127"/>
      <c r="E31" s="118">
        <v>73.81</v>
      </c>
      <c r="F31" s="127"/>
      <c r="G31" s="127"/>
      <c r="H31" s="127"/>
    </row>
    <row r="32" spans="1:8" ht="20.25" customHeight="1">
      <c r="A32" s="129" t="s">
        <v>621</v>
      </c>
      <c r="B32" s="117" t="s">
        <v>622</v>
      </c>
      <c r="C32" s="118">
        <v>73.81</v>
      </c>
      <c r="D32" s="127"/>
      <c r="E32" s="118">
        <v>73.81</v>
      </c>
      <c r="F32" s="127"/>
      <c r="G32" s="127"/>
      <c r="H32" s="127"/>
    </row>
    <row r="33" spans="1:8" ht="20.25" customHeight="1">
      <c r="A33" s="116" t="s">
        <v>453</v>
      </c>
      <c r="B33" s="117" t="s">
        <v>454</v>
      </c>
      <c r="C33" s="118">
        <v>182.12146799999999</v>
      </c>
      <c r="D33" s="118">
        <v>182.12146799999999</v>
      </c>
      <c r="E33" s="127"/>
      <c r="F33" s="127"/>
      <c r="G33" s="127"/>
      <c r="H33" s="127"/>
    </row>
    <row r="34" spans="1:8" ht="20.25" customHeight="1">
      <c r="A34" s="116" t="s">
        <v>540</v>
      </c>
      <c r="B34" s="117" t="s">
        <v>541</v>
      </c>
      <c r="C34" s="118">
        <v>182.12146799999999</v>
      </c>
      <c r="D34" s="118">
        <v>182.12146799999999</v>
      </c>
      <c r="E34" s="127"/>
      <c r="F34" s="127"/>
      <c r="G34" s="127"/>
      <c r="H34" s="127"/>
    </row>
    <row r="35" spans="1:8" ht="20.25" customHeight="1">
      <c r="A35" s="116" t="s">
        <v>542</v>
      </c>
      <c r="B35" s="117" t="s">
        <v>543</v>
      </c>
      <c r="C35" s="118">
        <v>165.446268</v>
      </c>
      <c r="D35" s="118">
        <v>165.446268</v>
      </c>
      <c r="E35" s="127"/>
      <c r="F35" s="127"/>
      <c r="G35" s="127"/>
      <c r="H35" s="127"/>
    </row>
    <row r="36" spans="1:8" ht="20.25" customHeight="1">
      <c r="A36" s="116" t="s">
        <v>544</v>
      </c>
      <c r="B36" s="117" t="s">
        <v>545</v>
      </c>
      <c r="C36" s="118">
        <v>16.6752</v>
      </c>
      <c r="D36" s="118">
        <v>16.6752</v>
      </c>
      <c r="E36" s="127"/>
      <c r="F36" s="127"/>
      <c r="G36" s="127"/>
      <c r="H36" s="127"/>
    </row>
  </sheetData>
  <mergeCells count="1">
    <mergeCell ref="A6:B6"/>
  </mergeCells>
  <phoneticPr fontId="2" type="noConversion"/>
  <printOptions horizontalCentered="1"/>
  <pageMargins left="0" right="0" top="0.99999998498150677" bottom="0.99999998498150677" header="0.49999999249075339" footer="0.49999999249075339"/>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topLeftCell="B1" workbookViewId="0">
      <selection activeCell="F7" sqref="F7"/>
    </sheetView>
  </sheetViews>
  <sheetFormatPr defaultColWidth="31.125" defaultRowHeight="13.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spans="1:11" ht="18" customHeight="1">
      <c r="A1" s="7" t="s">
        <v>497</v>
      </c>
      <c r="B1" s="97"/>
      <c r="C1" s="97"/>
      <c r="D1" s="97"/>
      <c r="E1" s="97"/>
      <c r="F1" s="97"/>
    </row>
    <row r="2" spans="1:11" ht="36.75" customHeight="1">
      <c r="A2" s="155" t="s">
        <v>508</v>
      </c>
      <c r="B2" s="155"/>
      <c r="C2" s="155"/>
      <c r="D2" s="155"/>
      <c r="E2" s="155"/>
      <c r="F2" s="155"/>
      <c r="G2" s="155"/>
      <c r="H2" s="155"/>
      <c r="I2" s="155"/>
      <c r="J2" s="155"/>
      <c r="K2" s="155"/>
    </row>
    <row r="3" spans="1:11" ht="14.45" customHeight="1">
      <c r="A3" s="97"/>
      <c r="B3" s="97"/>
      <c r="C3" s="97"/>
      <c r="D3" s="97"/>
      <c r="E3" s="97"/>
      <c r="F3" s="97"/>
      <c r="K3" t="s">
        <v>625</v>
      </c>
    </row>
    <row r="4" spans="1:11" ht="14.45" customHeight="1">
      <c r="A4" s="154" t="s">
        <v>377</v>
      </c>
      <c r="B4" s="150" t="s">
        <v>315</v>
      </c>
      <c r="C4" s="150" t="s">
        <v>365</v>
      </c>
      <c r="D4" s="150" t="s">
        <v>369</v>
      </c>
      <c r="E4" s="150" t="s">
        <v>362</v>
      </c>
      <c r="F4" s="150" t="s">
        <v>363</v>
      </c>
      <c r="G4" s="150" t="s">
        <v>380</v>
      </c>
      <c r="H4" s="150"/>
      <c r="I4" s="150" t="s">
        <v>381</v>
      </c>
      <c r="J4" s="150" t="s">
        <v>382</v>
      </c>
      <c r="K4" s="150" t="s">
        <v>364</v>
      </c>
    </row>
    <row r="5" spans="1:11" s="98" customFormat="1" ht="42.75" customHeight="1">
      <c r="A5" s="154"/>
      <c r="B5" s="150"/>
      <c r="C5" s="150"/>
      <c r="D5" s="150"/>
      <c r="E5" s="150"/>
      <c r="F5" s="150"/>
      <c r="G5" s="95" t="s">
        <v>383</v>
      </c>
      <c r="H5" s="95" t="s">
        <v>385</v>
      </c>
      <c r="I5" s="150"/>
      <c r="J5" s="150"/>
      <c r="K5" s="150"/>
    </row>
    <row r="6" spans="1:11" ht="30" customHeight="1">
      <c r="A6" s="99" t="s">
        <v>315</v>
      </c>
      <c r="B6" s="100">
        <f>B7+B8</f>
        <v>802.44</v>
      </c>
      <c r="C6" s="100">
        <f>C7+C8</f>
        <v>0</v>
      </c>
      <c r="D6" s="100">
        <f>D7+D8</f>
        <v>802.44</v>
      </c>
      <c r="E6" s="100"/>
      <c r="F6" s="100"/>
      <c r="G6" s="100"/>
      <c r="H6" s="100"/>
      <c r="I6" s="100"/>
      <c r="J6" s="100"/>
      <c r="K6" s="100"/>
    </row>
    <row r="7" spans="1:11" ht="48" customHeight="1">
      <c r="A7" s="101" t="s">
        <v>375</v>
      </c>
      <c r="B7" s="100">
        <v>82</v>
      </c>
      <c r="C7" s="100"/>
      <c r="D7" s="100">
        <v>82</v>
      </c>
      <c r="E7" s="100"/>
      <c r="F7" s="100"/>
      <c r="G7" s="100"/>
      <c r="H7" s="100"/>
      <c r="I7" s="100"/>
      <c r="J7" s="100"/>
      <c r="K7" s="100"/>
    </row>
    <row r="8" spans="1:11" ht="48" customHeight="1">
      <c r="A8" s="101" t="s">
        <v>374</v>
      </c>
      <c r="B8" s="100">
        <v>720.44</v>
      </c>
      <c r="C8" s="100"/>
      <c r="D8" s="100">
        <v>720.44</v>
      </c>
      <c r="E8" s="100"/>
      <c r="F8" s="100"/>
      <c r="G8" s="100"/>
      <c r="H8" s="100"/>
      <c r="I8" s="100"/>
      <c r="J8" s="100"/>
      <c r="K8" s="100"/>
    </row>
    <row r="9" spans="1:11" ht="49.5" customHeight="1">
      <c r="A9" s="101" t="s">
        <v>373</v>
      </c>
      <c r="B9" s="100"/>
      <c r="C9" s="100"/>
      <c r="D9" s="100"/>
      <c r="E9" s="100"/>
      <c r="F9" s="100"/>
      <c r="G9" s="100"/>
      <c r="H9" s="100"/>
      <c r="I9" s="100"/>
      <c r="J9" s="100"/>
      <c r="K9" s="100"/>
    </row>
    <row r="11" spans="1:11" ht="14.25" customHeight="1"/>
  </sheetData>
  <mergeCells count="11">
    <mergeCell ref="D4:D5"/>
    <mergeCell ref="E4:E5"/>
    <mergeCell ref="A4:A5"/>
    <mergeCell ref="A2:K2"/>
    <mergeCell ref="F4:F5"/>
    <mergeCell ref="G4:H4"/>
    <mergeCell ref="I4:I5"/>
    <mergeCell ref="J4:J5"/>
    <mergeCell ref="K4:K5"/>
    <mergeCell ref="B4:B5"/>
    <mergeCell ref="C4:C5"/>
  </mergeCells>
  <phoneticPr fontId="2" type="noConversion"/>
  <printOptions horizontalCentered="1"/>
  <pageMargins left="0.70866141732283472" right="0.70866141732283472" top="0.74803149606299213" bottom="0.74803149606299213" header="0.31496062992125984" footer="0.31496062992125984"/>
  <pageSetup paperSize="9" scale="79" fitToHeight="0" orientation="landscape"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C14" sqref="C14"/>
    </sheetView>
  </sheetViews>
  <sheetFormatPr defaultRowHeight="13.5"/>
  <cols>
    <col min="3" max="3" width="63.25" bestFit="1" customWidth="1"/>
  </cols>
  <sheetData>
    <row r="1" spans="1:3" ht="22.5">
      <c r="A1" s="137" t="s">
        <v>415</v>
      </c>
      <c r="B1" s="137"/>
      <c r="C1" s="137"/>
    </row>
    <row r="2" spans="1:3">
      <c r="A2" s="102" t="s">
        <v>388</v>
      </c>
      <c r="B2" s="138" t="s">
        <v>389</v>
      </c>
      <c r="C2" s="138"/>
    </row>
    <row r="3" spans="1:3">
      <c r="A3" s="102">
        <v>1</v>
      </c>
      <c r="B3" s="103" t="s">
        <v>390</v>
      </c>
      <c r="C3" s="104" t="s">
        <v>399</v>
      </c>
    </row>
    <row r="4" spans="1:3">
      <c r="A4" s="102">
        <v>2</v>
      </c>
      <c r="B4" s="103" t="s">
        <v>391</v>
      </c>
      <c r="C4" s="104" t="s">
        <v>400</v>
      </c>
    </row>
    <row r="5" spans="1:3">
      <c r="A5" s="102">
        <v>3</v>
      </c>
      <c r="B5" s="103" t="s">
        <v>392</v>
      </c>
      <c r="C5" s="104" t="s">
        <v>401</v>
      </c>
    </row>
    <row r="6" spans="1:3">
      <c r="A6" s="102">
        <v>4</v>
      </c>
      <c r="B6" s="103" t="s">
        <v>393</v>
      </c>
      <c r="C6" s="104" t="s">
        <v>402</v>
      </c>
    </row>
    <row r="7" spans="1:3">
      <c r="A7" s="102">
        <v>5</v>
      </c>
      <c r="B7" s="103" t="s">
        <v>394</v>
      </c>
      <c r="C7" s="104" t="s">
        <v>403</v>
      </c>
    </row>
    <row r="8" spans="1:3">
      <c r="A8" s="102">
        <v>6</v>
      </c>
      <c r="B8" s="103" t="s">
        <v>395</v>
      </c>
      <c r="C8" s="104" t="s">
        <v>404</v>
      </c>
    </row>
    <row r="9" spans="1:3">
      <c r="A9" s="102">
        <v>7</v>
      </c>
      <c r="B9" s="103" t="s">
        <v>396</v>
      </c>
      <c r="C9" s="104" t="s">
        <v>405</v>
      </c>
    </row>
    <row r="10" spans="1:3">
      <c r="A10" s="102">
        <v>8</v>
      </c>
      <c r="B10" s="103" t="s">
        <v>397</v>
      </c>
      <c r="C10" s="104" t="s">
        <v>406</v>
      </c>
    </row>
    <row r="11" spans="1:3">
      <c r="A11" s="102">
        <v>9</v>
      </c>
      <c r="B11" s="103" t="s">
        <v>398</v>
      </c>
      <c r="C11" s="104" t="s">
        <v>407</v>
      </c>
    </row>
    <row r="12" spans="1:3">
      <c r="A12" s="102">
        <v>10</v>
      </c>
      <c r="B12" s="103" t="s">
        <v>416</v>
      </c>
      <c r="C12" s="105" t="s">
        <v>408</v>
      </c>
    </row>
  </sheetData>
  <mergeCells count="2">
    <mergeCell ref="A1:C1"/>
    <mergeCell ref="B2:C2"/>
  </mergeCells>
  <phoneticPr fontId="2"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selection activeCell="G4" sqref="G4"/>
    </sheetView>
  </sheetViews>
  <sheetFormatPr defaultColWidth="6.875" defaultRowHeight="20.100000000000001" customHeight="1"/>
  <cols>
    <col min="1" max="1" width="22.875" style="34" customWidth="1"/>
    <col min="2" max="2" width="19" style="34" customWidth="1"/>
    <col min="3" max="3" width="20.5" style="34" customWidth="1"/>
    <col min="4" max="7" width="19" style="34" customWidth="1"/>
    <col min="8" max="16384" width="6.875" style="35"/>
  </cols>
  <sheetData>
    <row r="1" spans="1:13" s="9" customFormat="1" ht="20.100000000000001" customHeight="1">
      <c r="A1" s="7" t="s">
        <v>376</v>
      </c>
      <c r="B1" s="8"/>
      <c r="C1" s="8"/>
      <c r="D1" s="8"/>
      <c r="E1" s="8"/>
      <c r="F1" s="8"/>
      <c r="G1" s="8"/>
    </row>
    <row r="2" spans="1:13" s="9" customFormat="1" ht="27.75" customHeight="1">
      <c r="A2" s="10" t="s">
        <v>499</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623</v>
      </c>
    </row>
    <row r="5" spans="1:13" s="9" customFormat="1" ht="20.100000000000001" customHeight="1">
      <c r="A5" s="139" t="s">
        <v>311</v>
      </c>
      <c r="B5" s="139"/>
      <c r="C5" s="139" t="s">
        <v>312</v>
      </c>
      <c r="D5" s="139"/>
      <c r="E5" s="139"/>
      <c r="F5" s="139"/>
      <c r="G5" s="139"/>
    </row>
    <row r="6" spans="1:13" s="9" customFormat="1" ht="45" customHeight="1">
      <c r="A6" s="16" t="s">
        <v>313</v>
      </c>
      <c r="B6" s="16" t="s">
        <v>314</v>
      </c>
      <c r="C6" s="16" t="s">
        <v>313</v>
      </c>
      <c r="D6" s="16" t="s">
        <v>315</v>
      </c>
      <c r="E6" s="16" t="s">
        <v>316</v>
      </c>
      <c r="F6" s="16" t="s">
        <v>317</v>
      </c>
      <c r="G6" s="16" t="s">
        <v>318</v>
      </c>
    </row>
    <row r="7" spans="1:13" s="9" customFormat="1" ht="20.100000000000001" customHeight="1">
      <c r="A7" s="17" t="s">
        <v>319</v>
      </c>
      <c r="B7" s="18">
        <v>7011.41</v>
      </c>
      <c r="C7" s="107" t="s">
        <v>417</v>
      </c>
      <c r="D7" s="19"/>
      <c r="E7" s="19">
        <v>7011.41</v>
      </c>
      <c r="F7" s="19"/>
      <c r="G7" s="19"/>
    </row>
    <row r="8" spans="1:13" s="9" customFormat="1" ht="20.100000000000001" customHeight="1">
      <c r="A8" s="20" t="s">
        <v>320</v>
      </c>
      <c r="B8" s="21">
        <v>7011.41</v>
      </c>
      <c r="C8" s="108" t="s">
        <v>418</v>
      </c>
      <c r="D8" s="22"/>
      <c r="E8" s="22">
        <v>5997.49</v>
      </c>
      <c r="F8" s="22"/>
      <c r="G8" s="22"/>
    </row>
    <row r="9" spans="1:13" s="9" customFormat="1" ht="20.100000000000001" customHeight="1">
      <c r="A9" s="20" t="s">
        <v>321</v>
      </c>
      <c r="B9" s="23"/>
      <c r="C9" s="108" t="s">
        <v>419</v>
      </c>
      <c r="D9" s="22"/>
      <c r="E9" s="22"/>
      <c r="F9" s="22"/>
      <c r="G9" s="22"/>
    </row>
    <row r="10" spans="1:13" s="9" customFormat="1" ht="20.100000000000001" customHeight="1">
      <c r="A10" s="24" t="s">
        <v>322</v>
      </c>
      <c r="B10" s="25"/>
      <c r="C10" s="108" t="s">
        <v>420</v>
      </c>
      <c r="D10" s="22"/>
      <c r="E10" s="22"/>
      <c r="F10" s="22"/>
      <c r="G10" s="22"/>
    </row>
    <row r="11" spans="1:13" s="9" customFormat="1" ht="20.100000000000001" customHeight="1">
      <c r="A11" s="26" t="s">
        <v>323</v>
      </c>
      <c r="B11" s="18"/>
      <c r="C11" s="108" t="s">
        <v>421</v>
      </c>
      <c r="D11" s="22"/>
      <c r="E11" s="22"/>
      <c r="F11" s="22"/>
      <c r="G11" s="22"/>
    </row>
    <row r="12" spans="1:13" s="9" customFormat="1" ht="20.100000000000001" customHeight="1">
      <c r="A12" s="24" t="s">
        <v>320</v>
      </c>
      <c r="B12" s="21"/>
      <c r="C12" s="108" t="s">
        <v>422</v>
      </c>
      <c r="D12" s="22"/>
      <c r="E12" s="22"/>
      <c r="F12" s="22"/>
      <c r="G12" s="22"/>
    </row>
    <row r="13" spans="1:13" s="9" customFormat="1" ht="20.100000000000001" customHeight="1">
      <c r="A13" s="24" t="s">
        <v>321</v>
      </c>
      <c r="B13" s="23"/>
      <c r="C13" s="108" t="s">
        <v>423</v>
      </c>
      <c r="D13" s="22"/>
      <c r="E13" s="22"/>
      <c r="F13" s="22"/>
      <c r="G13" s="22"/>
    </row>
    <row r="14" spans="1:13" s="9" customFormat="1" ht="20.100000000000001" customHeight="1">
      <c r="A14" s="20" t="s">
        <v>322</v>
      </c>
      <c r="B14" s="25"/>
      <c r="C14" s="108" t="s">
        <v>424</v>
      </c>
      <c r="D14" s="22"/>
      <c r="E14" s="22">
        <v>200.63</v>
      </c>
      <c r="F14" s="22"/>
      <c r="G14" s="22"/>
      <c r="M14" s="27"/>
    </row>
    <row r="15" spans="1:13" s="9" customFormat="1" ht="20.100000000000001" customHeight="1">
      <c r="A15" s="20"/>
      <c r="B15" s="25"/>
      <c r="C15" s="108" t="s">
        <v>425</v>
      </c>
      <c r="D15" s="22"/>
      <c r="E15" s="22">
        <v>388.44</v>
      </c>
      <c r="F15" s="22"/>
      <c r="G15" s="22"/>
      <c r="M15" s="27"/>
    </row>
    <row r="16" spans="1:13" s="9" customFormat="1" ht="20.100000000000001" customHeight="1">
      <c r="A16" s="20"/>
      <c r="B16" s="25"/>
      <c r="C16" s="108" t="s">
        <v>426</v>
      </c>
      <c r="D16" s="22"/>
      <c r="E16" s="22"/>
      <c r="F16" s="22"/>
      <c r="G16" s="22"/>
      <c r="M16" s="27"/>
    </row>
    <row r="17" spans="1:13" s="9" customFormat="1" ht="20.100000000000001" customHeight="1">
      <c r="A17" s="20"/>
      <c r="B17" s="25"/>
      <c r="C17" s="108" t="s">
        <v>427</v>
      </c>
      <c r="D17" s="22"/>
      <c r="E17" s="22">
        <v>242.73</v>
      </c>
      <c r="F17" s="22"/>
      <c r="G17" s="22"/>
      <c r="M17" s="27"/>
    </row>
    <row r="18" spans="1:13" s="9" customFormat="1" ht="20.100000000000001" customHeight="1">
      <c r="A18" s="20"/>
      <c r="B18" s="25"/>
      <c r="C18" s="108" t="s">
        <v>428</v>
      </c>
      <c r="D18" s="22"/>
      <c r="E18" s="22"/>
      <c r="F18" s="22"/>
      <c r="G18" s="22"/>
      <c r="M18" s="27"/>
    </row>
    <row r="19" spans="1:13" s="9" customFormat="1" ht="20.100000000000001" customHeight="1">
      <c r="A19" s="20"/>
      <c r="B19" s="25"/>
      <c r="C19" s="108" t="s">
        <v>429</v>
      </c>
      <c r="D19" s="22"/>
      <c r="E19" s="22"/>
      <c r="F19" s="22"/>
      <c r="G19" s="22"/>
      <c r="M19" s="27"/>
    </row>
    <row r="20" spans="1:13" s="9" customFormat="1" ht="20.100000000000001" customHeight="1">
      <c r="A20" s="20"/>
      <c r="B20" s="25"/>
      <c r="C20" s="108" t="s">
        <v>430</v>
      </c>
      <c r="D20" s="22"/>
      <c r="E20" s="22"/>
      <c r="F20" s="22"/>
      <c r="G20" s="22"/>
      <c r="M20" s="27"/>
    </row>
    <row r="21" spans="1:13" s="9" customFormat="1" ht="20.100000000000001" customHeight="1">
      <c r="A21" s="20"/>
      <c r="B21" s="25"/>
      <c r="C21" s="108" t="s">
        <v>431</v>
      </c>
      <c r="D21" s="22"/>
      <c r="E21" s="22"/>
      <c r="F21" s="22"/>
      <c r="G21" s="22"/>
      <c r="M21" s="27"/>
    </row>
    <row r="22" spans="1:13" s="9" customFormat="1" ht="20.100000000000001" customHeight="1">
      <c r="A22" s="20"/>
      <c r="B22" s="25"/>
      <c r="C22" s="108" t="s">
        <v>432</v>
      </c>
      <c r="D22" s="22"/>
      <c r="E22" s="22"/>
      <c r="F22" s="22"/>
      <c r="G22" s="22"/>
      <c r="M22" s="27"/>
    </row>
    <row r="23" spans="1:13" s="9" customFormat="1" ht="20.100000000000001" customHeight="1">
      <c r="A23" s="20"/>
      <c r="B23" s="25"/>
      <c r="C23" s="108" t="s">
        <v>433</v>
      </c>
      <c r="D23" s="22"/>
      <c r="E23" s="22"/>
      <c r="F23" s="22"/>
      <c r="G23" s="22"/>
      <c r="M23" s="27"/>
    </row>
    <row r="24" spans="1:13" s="9" customFormat="1" ht="20.100000000000001" customHeight="1">
      <c r="A24" s="20"/>
      <c r="B24" s="25"/>
      <c r="C24" s="108" t="s">
        <v>434</v>
      </c>
      <c r="D24" s="22"/>
      <c r="E24" s="22"/>
      <c r="F24" s="22"/>
      <c r="G24" s="22"/>
      <c r="M24" s="27"/>
    </row>
    <row r="25" spans="1:13" s="9" customFormat="1" ht="20.100000000000001" customHeight="1">
      <c r="A25" s="20"/>
      <c r="B25" s="25"/>
      <c r="C25" s="108" t="s">
        <v>435</v>
      </c>
      <c r="D25" s="22"/>
      <c r="E25" s="22"/>
      <c r="F25" s="22"/>
      <c r="G25" s="22"/>
      <c r="M25" s="27"/>
    </row>
    <row r="26" spans="1:13" s="9" customFormat="1" ht="20.100000000000001" customHeight="1">
      <c r="A26" s="20"/>
      <c r="B26" s="25"/>
      <c r="C26" s="108" t="s">
        <v>436</v>
      </c>
      <c r="D26" s="22"/>
      <c r="E26" s="22"/>
      <c r="F26" s="22"/>
      <c r="G26" s="22"/>
      <c r="M26" s="27"/>
    </row>
    <row r="27" spans="1:13" s="9" customFormat="1" ht="20.100000000000001" customHeight="1">
      <c r="A27" s="20"/>
      <c r="B27" s="25"/>
      <c r="C27" s="108" t="s">
        <v>437</v>
      </c>
      <c r="D27" s="22"/>
      <c r="E27" s="22">
        <v>182.12</v>
      </c>
      <c r="F27" s="22"/>
      <c r="G27" s="22"/>
      <c r="M27" s="27"/>
    </row>
    <row r="28" spans="1:13" s="9" customFormat="1" ht="20.100000000000001" customHeight="1">
      <c r="A28" s="20"/>
      <c r="B28" s="25"/>
      <c r="C28" s="108" t="s">
        <v>438</v>
      </c>
      <c r="D28" s="22"/>
      <c r="E28" s="22"/>
      <c r="F28" s="22"/>
      <c r="G28" s="22"/>
      <c r="M28" s="27"/>
    </row>
    <row r="29" spans="1:13" s="9" customFormat="1" ht="20.100000000000001" customHeight="1">
      <c r="A29" s="20"/>
      <c r="B29" s="25"/>
      <c r="C29" s="108" t="s">
        <v>439</v>
      </c>
      <c r="D29" s="22"/>
      <c r="E29" s="22"/>
      <c r="F29" s="22"/>
      <c r="G29" s="22"/>
      <c r="M29" s="27"/>
    </row>
    <row r="30" spans="1:13" s="9" customFormat="1" ht="20.100000000000001" customHeight="1">
      <c r="A30" s="20"/>
      <c r="B30" s="25"/>
      <c r="C30" s="108" t="s">
        <v>440</v>
      </c>
      <c r="D30" s="22"/>
      <c r="E30" s="22"/>
      <c r="F30" s="22"/>
      <c r="G30" s="22"/>
      <c r="M30" s="27"/>
    </row>
    <row r="31" spans="1:13" s="9" customFormat="1" ht="20.100000000000001" customHeight="1">
      <c r="A31" s="20"/>
      <c r="B31" s="25"/>
      <c r="C31" s="108" t="s">
        <v>441</v>
      </c>
      <c r="D31" s="22"/>
      <c r="E31" s="22"/>
      <c r="F31" s="22"/>
      <c r="G31" s="22"/>
      <c r="M31" s="27"/>
    </row>
    <row r="32" spans="1:13" s="9" customFormat="1" ht="20.100000000000001" customHeight="1">
      <c r="A32" s="20"/>
      <c r="B32" s="25"/>
      <c r="C32" s="108" t="s">
        <v>442</v>
      </c>
      <c r="D32" s="22"/>
      <c r="E32" s="22"/>
      <c r="F32" s="22"/>
      <c r="G32" s="22"/>
      <c r="M32" s="27"/>
    </row>
    <row r="33" spans="1:13" s="9" customFormat="1" ht="20.100000000000001" customHeight="1">
      <c r="A33" s="20"/>
      <c r="B33" s="25"/>
      <c r="C33" s="108" t="s">
        <v>443</v>
      </c>
      <c r="D33" s="22"/>
      <c r="E33" s="22"/>
      <c r="F33" s="22"/>
      <c r="G33" s="22"/>
      <c r="M33" s="27"/>
    </row>
    <row r="34" spans="1:13" s="9" customFormat="1" ht="20.100000000000001" customHeight="1">
      <c r="A34" s="20"/>
      <c r="B34" s="25"/>
      <c r="C34" s="108" t="s">
        <v>444</v>
      </c>
      <c r="D34" s="22"/>
      <c r="E34" s="22"/>
      <c r="F34" s="22"/>
      <c r="G34" s="22"/>
      <c r="M34" s="27"/>
    </row>
    <row r="35" spans="1:13" s="9" customFormat="1" ht="20.100000000000001" customHeight="1">
      <c r="A35" s="20"/>
      <c r="B35" s="25"/>
      <c r="C35" s="108" t="s">
        <v>445</v>
      </c>
      <c r="D35" s="22"/>
      <c r="E35" s="22"/>
      <c r="F35" s="22"/>
      <c r="G35" s="22"/>
      <c r="M35" s="27"/>
    </row>
    <row r="36" spans="1:13" s="9" customFormat="1" ht="20.100000000000001" customHeight="1">
      <c r="A36" s="20"/>
      <c r="B36" s="25"/>
      <c r="C36" s="108" t="s">
        <v>446</v>
      </c>
      <c r="D36" s="22"/>
      <c r="E36" s="22"/>
      <c r="F36" s="22"/>
      <c r="G36" s="22"/>
      <c r="M36" s="27"/>
    </row>
    <row r="37" spans="1:13" s="9" customFormat="1" ht="20.100000000000001" customHeight="1">
      <c r="A37" s="20"/>
      <c r="B37" s="25"/>
      <c r="D37" s="22"/>
      <c r="E37" s="22"/>
      <c r="F37" s="22"/>
      <c r="G37" s="22"/>
      <c r="M37" s="27"/>
    </row>
    <row r="38" spans="1:13" s="9" customFormat="1" ht="20.100000000000001" customHeight="1">
      <c r="A38" s="26"/>
      <c r="B38" s="29"/>
      <c r="C38" s="29" t="s">
        <v>324</v>
      </c>
      <c r="D38" s="30"/>
      <c r="E38" s="31"/>
      <c r="F38" s="31"/>
      <c r="G38" s="31"/>
    </row>
    <row r="39" spans="1:13" s="9" customFormat="1" ht="20.100000000000001" customHeight="1">
      <c r="A39" s="26"/>
      <c r="B39" s="29"/>
      <c r="C39" s="29"/>
      <c r="D39" s="31"/>
      <c r="E39" s="31"/>
      <c r="F39" s="31"/>
      <c r="G39" s="32"/>
    </row>
    <row r="40" spans="1:13" s="9" customFormat="1" ht="20.100000000000001" customHeight="1">
      <c r="A40" s="26" t="s">
        <v>386</v>
      </c>
      <c r="B40" s="28">
        <f>B7+B11</f>
        <v>7011.41</v>
      </c>
      <c r="C40" s="28" t="s">
        <v>387</v>
      </c>
      <c r="D40" s="31"/>
      <c r="E40" s="31">
        <v>7011.41</v>
      </c>
      <c r="F40" s="31"/>
      <c r="G40" s="31"/>
    </row>
    <row r="41" spans="1:13" ht="20.100000000000001" customHeight="1">
      <c r="A41" s="33"/>
      <c r="B41" s="33"/>
      <c r="C41" s="33"/>
      <c r="D41" s="33"/>
      <c r="E41" s="33"/>
      <c r="F41" s="33"/>
    </row>
  </sheetData>
  <mergeCells count="2">
    <mergeCell ref="A5:B5"/>
    <mergeCell ref="C5:G5"/>
  </mergeCells>
  <phoneticPr fontId="2" type="noConversion"/>
  <printOptions horizontalCentered="1"/>
  <pageMargins left="0" right="0" top="0" bottom="0" header="0.49999999249075339" footer="0.49999999249075339"/>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0"/>
  <sheetViews>
    <sheetView showGridLines="0" showZeros="0" workbookViewId="0">
      <selection activeCell="E4" sqref="E4"/>
    </sheetView>
  </sheetViews>
  <sheetFormatPr defaultColWidth="23.625" defaultRowHeight="12.75" customHeight="1"/>
  <cols>
    <col min="1" max="1" width="23.625" style="37" customWidth="1"/>
    <col min="2" max="2" width="45.75" style="37" customWidth="1"/>
    <col min="3" max="5" width="16.25" style="37" customWidth="1"/>
    <col min="6" max="255" width="6.875" style="37" customWidth="1"/>
    <col min="256" max="16384" width="23.625" style="37"/>
  </cols>
  <sheetData>
    <row r="1" spans="1:5" ht="15.75" customHeight="1">
      <c r="A1" s="36" t="s">
        <v>325</v>
      </c>
    </row>
    <row r="2" spans="1:5" ht="25.5" customHeight="1">
      <c r="A2" s="38" t="s">
        <v>500</v>
      </c>
      <c r="B2" s="39"/>
      <c r="C2" s="39"/>
      <c r="D2" s="39"/>
      <c r="E2" s="39"/>
    </row>
    <row r="3" spans="1:5" ht="18" customHeight="1">
      <c r="A3" s="40"/>
      <c r="B3" s="39"/>
      <c r="C3" s="39"/>
      <c r="D3" s="39"/>
      <c r="E3" s="39"/>
    </row>
    <row r="4" spans="1:5" ht="18" customHeight="1">
      <c r="A4" s="41"/>
      <c r="B4" s="42"/>
      <c r="C4" s="42"/>
      <c r="D4" s="42"/>
      <c r="E4" s="43" t="s">
        <v>623</v>
      </c>
    </row>
    <row r="5" spans="1:5" ht="20.100000000000001" customHeight="1">
      <c r="A5" s="140" t="s">
        <v>326</v>
      </c>
      <c r="B5" s="140"/>
      <c r="C5" s="140" t="s">
        <v>378</v>
      </c>
      <c r="D5" s="140"/>
      <c r="E5" s="140"/>
    </row>
    <row r="6" spans="1:5" ht="20.100000000000001" customHeight="1">
      <c r="A6" s="44" t="s">
        <v>327</v>
      </c>
      <c r="B6" s="44" t="s">
        <v>328</v>
      </c>
      <c r="C6" s="44" t="s">
        <v>329</v>
      </c>
      <c r="D6" s="44" t="s">
        <v>330</v>
      </c>
      <c r="E6" s="44" t="s">
        <v>331</v>
      </c>
    </row>
    <row r="7" spans="1:5" ht="20.100000000000001" customHeight="1">
      <c r="A7" s="104"/>
      <c r="B7" s="102" t="s">
        <v>315</v>
      </c>
      <c r="C7" s="133">
        <v>7011.41</v>
      </c>
      <c r="D7" s="134">
        <v>5043.12</v>
      </c>
      <c r="E7" s="135">
        <v>1968.29</v>
      </c>
    </row>
    <row r="8" spans="1:5" ht="15.75" customHeight="1">
      <c r="A8" s="116" t="s">
        <v>447</v>
      </c>
      <c r="B8" s="117" t="s">
        <v>448</v>
      </c>
      <c r="C8" s="118">
        <v>5997.4872810000006</v>
      </c>
      <c r="D8" s="118">
        <v>4229.8295530000005</v>
      </c>
      <c r="E8" s="118">
        <v>1767.6577280000001</v>
      </c>
    </row>
    <row r="9" spans="1:5" ht="15.75" customHeight="1">
      <c r="A9" s="116" t="s">
        <v>509</v>
      </c>
      <c r="B9" s="117" t="s">
        <v>510</v>
      </c>
      <c r="C9" s="118">
        <v>5997.4872810000006</v>
      </c>
      <c r="D9" s="118">
        <v>4229.8295530000005</v>
      </c>
      <c r="E9" s="118">
        <v>1767.6577280000001</v>
      </c>
    </row>
    <row r="10" spans="1:5" ht="15.75" customHeight="1">
      <c r="A10" s="116" t="s">
        <v>511</v>
      </c>
      <c r="B10" s="117" t="s">
        <v>512</v>
      </c>
      <c r="C10" s="118">
        <v>4229.8295530000005</v>
      </c>
      <c r="D10" s="118">
        <v>4229.8295530000005</v>
      </c>
      <c r="E10" s="118">
        <v>0</v>
      </c>
    </row>
    <row r="11" spans="1:5" ht="15.75" customHeight="1">
      <c r="A11" s="116" t="s">
        <v>513</v>
      </c>
      <c r="B11" s="117" t="s">
        <v>514</v>
      </c>
      <c r="C11" s="118">
        <v>1142.932728</v>
      </c>
      <c r="D11" s="118">
        <v>0</v>
      </c>
      <c r="E11" s="118">
        <v>1142.932728</v>
      </c>
    </row>
    <row r="12" spans="1:5" s="45" customFormat="1" ht="15.75" customHeight="1">
      <c r="A12" s="116" t="s">
        <v>515</v>
      </c>
      <c r="B12" s="117" t="s">
        <v>516</v>
      </c>
      <c r="C12" s="118">
        <v>515.79999999999995</v>
      </c>
      <c r="D12" s="118">
        <v>0</v>
      </c>
      <c r="E12" s="118">
        <v>515.79999999999995</v>
      </c>
    </row>
    <row r="13" spans="1:5" ht="15.75" customHeight="1">
      <c r="A13" s="116" t="s">
        <v>517</v>
      </c>
      <c r="B13" s="117" t="s">
        <v>518</v>
      </c>
      <c r="C13" s="118">
        <v>49.924999999999997</v>
      </c>
      <c r="D13" s="118">
        <v>0</v>
      </c>
      <c r="E13" s="118">
        <v>49.924999999999997</v>
      </c>
    </row>
    <row r="14" spans="1:5" ht="15.75" customHeight="1">
      <c r="A14" s="116" t="s">
        <v>519</v>
      </c>
      <c r="B14" s="117" t="s">
        <v>520</v>
      </c>
      <c r="C14" s="118">
        <v>59</v>
      </c>
      <c r="D14" s="118">
        <v>0</v>
      </c>
      <c r="E14" s="118">
        <v>59</v>
      </c>
    </row>
    <row r="15" spans="1:5" ht="15.75" customHeight="1">
      <c r="A15" s="116" t="s">
        <v>521</v>
      </c>
      <c r="B15" s="117" t="s">
        <v>466</v>
      </c>
      <c r="C15" s="118">
        <v>200.63149999999999</v>
      </c>
      <c r="D15" s="118">
        <v>0</v>
      </c>
      <c r="E15" s="118">
        <v>200.63149999999999</v>
      </c>
    </row>
    <row r="16" spans="1:5" ht="15.75" customHeight="1">
      <c r="A16" s="116" t="s">
        <v>522</v>
      </c>
      <c r="B16" s="117" t="s">
        <v>523</v>
      </c>
      <c r="C16" s="118">
        <v>200.63149999999999</v>
      </c>
      <c r="D16" s="118">
        <v>0</v>
      </c>
      <c r="E16" s="118">
        <v>200.63149999999999</v>
      </c>
    </row>
    <row r="17" spans="1:5" ht="15.75" customHeight="1">
      <c r="A17" s="116" t="s">
        <v>524</v>
      </c>
      <c r="B17" s="117" t="s">
        <v>525</v>
      </c>
      <c r="C17" s="118">
        <v>200.63149999999999</v>
      </c>
      <c r="D17" s="118">
        <v>0</v>
      </c>
      <c r="E17" s="118">
        <v>200.63149999999999</v>
      </c>
    </row>
    <row r="18" spans="1:5" ht="15.75" customHeight="1">
      <c r="A18" s="116" t="s">
        <v>449</v>
      </c>
      <c r="B18" s="117" t="s">
        <v>450</v>
      </c>
      <c r="C18" s="118">
        <v>388.44129199999998</v>
      </c>
      <c r="D18" s="118">
        <v>388.44129199999998</v>
      </c>
      <c r="E18" s="118">
        <v>0</v>
      </c>
    </row>
    <row r="19" spans="1:5" ht="15.75" customHeight="1">
      <c r="A19" s="116" t="s">
        <v>526</v>
      </c>
      <c r="B19" s="117" t="s">
        <v>527</v>
      </c>
      <c r="C19" s="118">
        <v>388.44129199999998</v>
      </c>
      <c r="D19" s="118">
        <v>388.44129199999998</v>
      </c>
      <c r="E19" s="118">
        <v>0</v>
      </c>
    </row>
    <row r="20" spans="1:5" ht="15.75" customHeight="1">
      <c r="A20" s="116" t="s">
        <v>528</v>
      </c>
      <c r="B20" s="117" t="s">
        <v>529</v>
      </c>
      <c r="C20" s="118">
        <v>2.4</v>
      </c>
      <c r="D20" s="118">
        <v>2.4</v>
      </c>
      <c r="E20" s="118">
        <v>0</v>
      </c>
    </row>
    <row r="21" spans="1:5" ht="15.75" customHeight="1">
      <c r="A21" s="116" t="s">
        <v>530</v>
      </c>
      <c r="B21" s="117" t="s">
        <v>531</v>
      </c>
      <c r="C21" s="118">
        <v>275.74377999999996</v>
      </c>
      <c r="D21" s="118">
        <v>275.74377999999996</v>
      </c>
      <c r="E21" s="118">
        <v>0</v>
      </c>
    </row>
    <row r="22" spans="1:5" ht="15.75" customHeight="1">
      <c r="A22" s="116" t="s">
        <v>532</v>
      </c>
      <c r="B22" s="117" t="s">
        <v>533</v>
      </c>
      <c r="C22" s="118">
        <v>110.29751200000001</v>
      </c>
      <c r="D22" s="118">
        <v>110.29751200000001</v>
      </c>
      <c r="E22" s="118">
        <v>0</v>
      </c>
    </row>
    <row r="23" spans="1:5" ht="15.75" customHeight="1">
      <c r="A23" s="116" t="s">
        <v>451</v>
      </c>
      <c r="B23" s="117" t="s">
        <v>452</v>
      </c>
      <c r="C23" s="118">
        <v>242.73189100000002</v>
      </c>
      <c r="D23" s="118">
        <v>242.73189100000002</v>
      </c>
      <c r="E23" s="118">
        <v>0</v>
      </c>
    </row>
    <row r="24" spans="1:5" ht="15.75" customHeight="1">
      <c r="A24" s="116" t="s">
        <v>534</v>
      </c>
      <c r="B24" s="117" t="s">
        <v>535</v>
      </c>
      <c r="C24" s="118">
        <v>242.73189100000002</v>
      </c>
      <c r="D24" s="118">
        <v>242.73189100000002</v>
      </c>
      <c r="E24" s="118">
        <v>0</v>
      </c>
    </row>
    <row r="25" spans="1:5" ht="15.75" customHeight="1">
      <c r="A25" s="116" t="s">
        <v>536</v>
      </c>
      <c r="B25" s="117" t="s">
        <v>537</v>
      </c>
      <c r="C25" s="118">
        <v>203.37189100000001</v>
      </c>
      <c r="D25" s="118">
        <v>203.37189100000001</v>
      </c>
      <c r="E25" s="118">
        <v>0</v>
      </c>
    </row>
    <row r="26" spans="1:5" ht="15.75" customHeight="1">
      <c r="A26" s="116" t="s">
        <v>538</v>
      </c>
      <c r="B26" s="117" t="s">
        <v>539</v>
      </c>
      <c r="C26" s="118">
        <v>39.36</v>
      </c>
      <c r="D26" s="118">
        <v>39.36</v>
      </c>
      <c r="E26" s="118">
        <v>0</v>
      </c>
    </row>
    <row r="27" spans="1:5" ht="15.75" customHeight="1">
      <c r="A27" s="116" t="s">
        <v>453</v>
      </c>
      <c r="B27" s="117" t="s">
        <v>454</v>
      </c>
      <c r="C27" s="118">
        <v>182.12146799999999</v>
      </c>
      <c r="D27" s="118">
        <v>182.12146799999999</v>
      </c>
      <c r="E27" s="118">
        <v>0</v>
      </c>
    </row>
    <row r="28" spans="1:5" ht="15.75" customHeight="1">
      <c r="A28" s="116" t="s">
        <v>540</v>
      </c>
      <c r="B28" s="117" t="s">
        <v>541</v>
      </c>
      <c r="C28" s="118">
        <v>182.12146799999999</v>
      </c>
      <c r="D28" s="118">
        <v>182.12146799999999</v>
      </c>
      <c r="E28" s="118">
        <v>0</v>
      </c>
    </row>
    <row r="29" spans="1:5" ht="15.75" customHeight="1">
      <c r="A29" s="116" t="s">
        <v>542</v>
      </c>
      <c r="B29" s="117" t="s">
        <v>543</v>
      </c>
      <c r="C29" s="118">
        <v>165.446268</v>
      </c>
      <c r="D29" s="118">
        <v>165.446268</v>
      </c>
      <c r="E29" s="118">
        <v>0</v>
      </c>
    </row>
    <row r="30" spans="1:5" ht="15.75" customHeight="1">
      <c r="A30" s="116" t="s">
        <v>544</v>
      </c>
      <c r="B30" s="117" t="s">
        <v>545</v>
      </c>
      <c r="C30" s="118">
        <v>16.6752</v>
      </c>
      <c r="D30" s="118">
        <v>16.6752</v>
      </c>
      <c r="E30" s="118">
        <v>0</v>
      </c>
    </row>
  </sheetData>
  <mergeCells count="2">
    <mergeCell ref="A5:B5"/>
    <mergeCell ref="C5:E5"/>
  </mergeCells>
  <phoneticPr fontId="2"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S46"/>
  <sheetViews>
    <sheetView showGridLines="0" showZeros="0" workbookViewId="0">
      <selection activeCell="F4" sqref="F4"/>
    </sheetView>
  </sheetViews>
  <sheetFormatPr defaultColWidth="6.875" defaultRowHeight="20.100000000000001" customHeight="1"/>
  <cols>
    <col min="1" max="1" width="3.25" style="37" customWidth="1"/>
    <col min="2" max="2" width="18.75" style="37" customWidth="1"/>
    <col min="3" max="3" width="36.375" style="37" customWidth="1"/>
    <col min="4" max="6" width="21.75" style="37" customWidth="1"/>
    <col min="7" max="16384" width="6.875" style="37"/>
  </cols>
  <sheetData>
    <row r="1" spans="1:11" ht="20.100000000000001" customHeight="1">
      <c r="A1" s="37" t="s">
        <v>457</v>
      </c>
      <c r="B1" s="36"/>
      <c r="F1" s="46"/>
    </row>
    <row r="2" spans="1:11" ht="34.5" customHeight="1">
      <c r="B2" s="38" t="s">
        <v>501</v>
      </c>
      <c r="C2" s="47"/>
      <c r="D2" s="47"/>
      <c r="E2" s="47"/>
      <c r="F2" s="47"/>
    </row>
    <row r="3" spans="1:11" ht="20.100000000000001" customHeight="1">
      <c r="B3" s="47"/>
      <c r="C3" s="47"/>
      <c r="D3" s="47"/>
      <c r="E3" s="47"/>
      <c r="F3" s="47"/>
    </row>
    <row r="4" spans="1:11" s="49" customFormat="1" ht="20.100000000000001" customHeight="1">
      <c r="B4" s="41"/>
      <c r="C4" s="42"/>
      <c r="D4" s="42"/>
      <c r="E4" s="42"/>
      <c r="F4" s="48" t="s">
        <v>623</v>
      </c>
    </row>
    <row r="5" spans="1:11" s="49" customFormat="1" ht="20.100000000000001" customHeight="1">
      <c r="B5" s="140" t="s">
        <v>455</v>
      </c>
      <c r="C5" s="140"/>
      <c r="D5" s="140" t="s">
        <v>379</v>
      </c>
      <c r="E5" s="140"/>
      <c r="F5" s="140"/>
    </row>
    <row r="6" spans="1:11" s="49" customFormat="1" ht="20.100000000000001" customHeight="1">
      <c r="B6" s="50" t="s">
        <v>327</v>
      </c>
      <c r="C6" s="50" t="s">
        <v>328</v>
      </c>
      <c r="D6" s="50" t="s">
        <v>315</v>
      </c>
      <c r="E6" s="50" t="s">
        <v>332</v>
      </c>
      <c r="F6" s="50" t="s">
        <v>333</v>
      </c>
    </row>
    <row r="7" spans="1:11" s="49" customFormat="1" ht="30.75" customHeight="1">
      <c r="B7" s="119" t="s">
        <v>546</v>
      </c>
      <c r="C7" s="120" t="s">
        <v>547</v>
      </c>
      <c r="D7" s="51">
        <f>SUM(D8,D20,D40)</f>
        <v>5043.1242039999997</v>
      </c>
      <c r="E7" s="51">
        <f>SUM(E8,E20,E40)</f>
        <v>2688.8199460000001</v>
      </c>
      <c r="F7" s="51">
        <f>SUM(F8,F20,F40)</f>
        <v>2354.3042579999997</v>
      </c>
      <c r="J7" s="52"/>
    </row>
    <row r="8" spans="1:11" s="49" customFormat="1" ht="20.100000000000001" customHeight="1">
      <c r="B8" s="53" t="s">
        <v>334</v>
      </c>
      <c r="C8" s="54" t="s">
        <v>335</v>
      </c>
      <c r="D8" s="51">
        <v>2662.035946</v>
      </c>
      <c r="E8" s="51">
        <v>2662.035946</v>
      </c>
      <c r="F8" s="51"/>
      <c r="G8" s="52"/>
    </row>
    <row r="9" spans="1:11" s="49" customFormat="1" ht="20.100000000000001" customHeight="1">
      <c r="B9" s="53" t="s">
        <v>548</v>
      </c>
      <c r="C9" s="54" t="s">
        <v>549</v>
      </c>
      <c r="D9" s="51">
        <v>642.99599999999998</v>
      </c>
      <c r="E9" s="51">
        <v>642.99599999999998</v>
      </c>
      <c r="F9" s="51"/>
      <c r="H9" s="52"/>
    </row>
    <row r="10" spans="1:11" s="49" customFormat="1" ht="20.100000000000001" customHeight="1">
      <c r="B10" s="53" t="s">
        <v>550</v>
      </c>
      <c r="C10" s="54" t="s">
        <v>551</v>
      </c>
      <c r="D10" s="51">
        <v>646.34280000000001</v>
      </c>
      <c r="E10" s="51">
        <v>646.34280000000001</v>
      </c>
      <c r="F10" s="51"/>
      <c r="H10" s="52"/>
    </row>
    <row r="11" spans="1:11" s="49" customFormat="1" ht="20.100000000000001" customHeight="1">
      <c r="B11" s="53" t="s">
        <v>552</v>
      </c>
      <c r="C11" s="54" t="s">
        <v>553</v>
      </c>
      <c r="D11" s="51">
        <v>101.459</v>
      </c>
      <c r="E11" s="51">
        <v>101.459</v>
      </c>
      <c r="F11" s="51"/>
      <c r="G11" s="52"/>
      <c r="H11" s="52"/>
    </row>
    <row r="12" spans="1:11" s="49" customFormat="1" ht="20.100000000000001" customHeight="1">
      <c r="B12" s="53" t="s">
        <v>554</v>
      </c>
      <c r="C12" s="54" t="s">
        <v>555</v>
      </c>
      <c r="D12" s="51">
        <v>275.74377999999996</v>
      </c>
      <c r="E12" s="51">
        <v>275.74377999999996</v>
      </c>
      <c r="F12" s="51"/>
      <c r="G12" s="52"/>
      <c r="K12" s="52"/>
    </row>
    <row r="13" spans="1:11" s="49" customFormat="1" ht="20.100000000000001" customHeight="1">
      <c r="B13" s="53" t="s">
        <v>556</v>
      </c>
      <c r="C13" s="54" t="s">
        <v>557</v>
      </c>
      <c r="D13" s="51">
        <v>110.29751200000001</v>
      </c>
      <c r="E13" s="51">
        <v>110.29751200000001</v>
      </c>
      <c r="F13" s="51"/>
      <c r="G13" s="52"/>
      <c r="H13" s="52"/>
      <c r="K13" s="52"/>
    </row>
    <row r="14" spans="1:11" s="49" customFormat="1" ht="20.100000000000001" customHeight="1">
      <c r="B14" s="53" t="s">
        <v>558</v>
      </c>
      <c r="C14" s="54" t="s">
        <v>559</v>
      </c>
      <c r="D14" s="51">
        <v>137.87189100000001</v>
      </c>
      <c r="E14" s="51">
        <v>137.87189100000001</v>
      </c>
      <c r="F14" s="51"/>
      <c r="G14" s="52"/>
      <c r="K14" s="52"/>
    </row>
    <row r="15" spans="1:11" s="49" customFormat="1" ht="20.100000000000001" customHeight="1">
      <c r="B15" s="53" t="s">
        <v>560</v>
      </c>
      <c r="C15" s="54" t="s">
        <v>561</v>
      </c>
      <c r="D15" s="51">
        <v>23.36</v>
      </c>
      <c r="E15" s="51">
        <v>23.36</v>
      </c>
      <c r="F15" s="51"/>
      <c r="G15" s="52"/>
      <c r="K15" s="52"/>
    </row>
    <row r="16" spans="1:11" s="49" customFormat="1" ht="20.100000000000001" customHeight="1">
      <c r="B16" s="53" t="s">
        <v>562</v>
      </c>
      <c r="C16" s="54" t="s">
        <v>563</v>
      </c>
      <c r="D16" s="51">
        <v>6.8935949999999995</v>
      </c>
      <c r="E16" s="51">
        <v>6.8935949999999995</v>
      </c>
      <c r="F16" s="51"/>
      <c r="G16" s="52"/>
      <c r="K16" s="52"/>
    </row>
    <row r="17" spans="2:16" s="49" customFormat="1" ht="20.100000000000001" customHeight="1">
      <c r="B17" s="53" t="s">
        <v>564</v>
      </c>
      <c r="C17" s="54" t="s">
        <v>565</v>
      </c>
      <c r="D17" s="51">
        <v>165.446268</v>
      </c>
      <c r="E17" s="51">
        <v>165.446268</v>
      </c>
      <c r="F17" s="51"/>
      <c r="G17" s="52"/>
      <c r="I17" s="52"/>
      <c r="K17" s="52"/>
    </row>
    <row r="18" spans="2:16" s="49" customFormat="1" ht="20.100000000000001" customHeight="1">
      <c r="B18" s="53" t="s">
        <v>566</v>
      </c>
      <c r="C18" s="54" t="s">
        <v>336</v>
      </c>
      <c r="D18" s="51">
        <v>65.5</v>
      </c>
      <c r="E18" s="51">
        <v>65.5</v>
      </c>
      <c r="F18" s="51"/>
      <c r="G18" s="52"/>
    </row>
    <row r="19" spans="2:16" s="49" customFormat="1" ht="20.100000000000001" customHeight="1">
      <c r="B19" s="53" t="s">
        <v>567</v>
      </c>
      <c r="C19" s="54" t="s">
        <v>568</v>
      </c>
      <c r="D19" s="51">
        <v>486.12509999999997</v>
      </c>
      <c r="E19" s="51">
        <v>486.12509999999997</v>
      </c>
      <c r="F19" s="51"/>
      <c r="G19" s="52"/>
      <c r="H19" s="52"/>
      <c r="N19" s="52"/>
    </row>
    <row r="20" spans="2:16" s="49" customFormat="1" ht="20.100000000000001" customHeight="1">
      <c r="B20" s="53" t="s">
        <v>337</v>
      </c>
      <c r="C20" s="54" t="s">
        <v>338</v>
      </c>
      <c r="D20" s="51">
        <v>2354.3042579999997</v>
      </c>
      <c r="E20" s="51">
        <v>0</v>
      </c>
      <c r="F20" s="51">
        <v>2354.3042579999997</v>
      </c>
      <c r="G20" s="52"/>
    </row>
    <row r="21" spans="2:16" s="49" customFormat="1" ht="20.100000000000001" customHeight="1">
      <c r="B21" s="53" t="s">
        <v>569</v>
      </c>
      <c r="C21" s="56" t="s">
        <v>570</v>
      </c>
      <c r="D21" s="51">
        <v>58</v>
      </c>
      <c r="E21" s="51">
        <v>0</v>
      </c>
      <c r="F21" s="51">
        <v>58</v>
      </c>
      <c r="G21" s="52"/>
      <c r="H21" s="52"/>
    </row>
    <row r="22" spans="2:16" s="49" customFormat="1" ht="20.100000000000001" customHeight="1">
      <c r="B22" s="53" t="s">
        <v>571</v>
      </c>
      <c r="C22" s="57" t="s">
        <v>572</v>
      </c>
      <c r="D22" s="51">
        <v>10</v>
      </c>
      <c r="E22" s="51">
        <v>0</v>
      </c>
      <c r="F22" s="51">
        <v>10</v>
      </c>
    </row>
    <row r="23" spans="2:16" s="49" customFormat="1" ht="20.100000000000001" customHeight="1">
      <c r="B23" s="53" t="s">
        <v>573</v>
      </c>
      <c r="C23" s="57" t="s">
        <v>574</v>
      </c>
      <c r="D23" s="51">
        <v>0.2</v>
      </c>
      <c r="E23" s="51">
        <v>0</v>
      </c>
      <c r="F23" s="51">
        <v>0.2</v>
      </c>
      <c r="G23" s="52"/>
      <c r="I23" s="52"/>
      <c r="L23" s="52"/>
    </row>
    <row r="24" spans="2:16" s="49" customFormat="1" ht="20.100000000000001" customHeight="1">
      <c r="B24" s="53" t="s">
        <v>575</v>
      </c>
      <c r="C24" s="57" t="s">
        <v>576</v>
      </c>
      <c r="D24" s="51">
        <v>3</v>
      </c>
      <c r="E24" s="51">
        <v>0</v>
      </c>
      <c r="F24" s="51">
        <v>3</v>
      </c>
      <c r="G24" s="52"/>
      <c r="H24" s="52"/>
    </row>
    <row r="25" spans="2:16" s="49" customFormat="1" ht="20.100000000000001" customHeight="1">
      <c r="B25" s="53" t="s">
        <v>577</v>
      </c>
      <c r="C25" s="57" t="s">
        <v>578</v>
      </c>
      <c r="D25" s="51">
        <v>40</v>
      </c>
      <c r="E25" s="51">
        <v>0</v>
      </c>
      <c r="F25" s="51">
        <v>40</v>
      </c>
      <c r="G25" s="52"/>
    </row>
    <row r="26" spans="2:16" s="49" customFormat="1" ht="20.100000000000001" customHeight="1">
      <c r="B26" s="53" t="s">
        <v>579</v>
      </c>
      <c r="C26" s="57" t="s">
        <v>580</v>
      </c>
      <c r="D26" s="51">
        <v>98</v>
      </c>
      <c r="E26" s="51">
        <v>0</v>
      </c>
      <c r="F26" s="51">
        <v>98</v>
      </c>
      <c r="G26" s="52"/>
    </row>
    <row r="27" spans="2:16" s="49" customFormat="1" ht="20.100000000000001" customHeight="1">
      <c r="B27" s="53" t="s">
        <v>581</v>
      </c>
      <c r="C27" s="57" t="s">
        <v>582</v>
      </c>
      <c r="D27" s="51">
        <v>64</v>
      </c>
      <c r="E27" s="51">
        <v>0</v>
      </c>
      <c r="F27" s="51">
        <v>64</v>
      </c>
      <c r="G27" s="52"/>
    </row>
    <row r="28" spans="2:16" s="49" customFormat="1" ht="20.100000000000001" customHeight="1">
      <c r="B28" s="53" t="s">
        <v>583</v>
      </c>
      <c r="C28" s="56" t="s">
        <v>584</v>
      </c>
      <c r="D28" s="51">
        <v>300</v>
      </c>
      <c r="E28" s="51">
        <v>0</v>
      </c>
      <c r="F28" s="51">
        <v>300</v>
      </c>
      <c r="G28" s="52"/>
      <c r="P28" s="52"/>
    </row>
    <row r="29" spans="2:16" s="49" customFormat="1" ht="20.100000000000001" customHeight="1">
      <c r="B29" s="53" t="s">
        <v>585</v>
      </c>
      <c r="C29" s="57" t="s">
        <v>586</v>
      </c>
      <c r="D29" s="51">
        <v>48</v>
      </c>
      <c r="E29" s="51">
        <v>0</v>
      </c>
      <c r="F29" s="51">
        <v>48</v>
      </c>
      <c r="G29" s="52"/>
      <c r="H29" s="52"/>
      <c r="K29" s="52"/>
    </row>
    <row r="30" spans="2:16" s="49" customFormat="1" ht="20.100000000000001" customHeight="1">
      <c r="B30" s="53" t="s">
        <v>587</v>
      </c>
      <c r="C30" s="57" t="s">
        <v>588</v>
      </c>
      <c r="D30" s="51">
        <v>731.26400000000001</v>
      </c>
      <c r="E30" s="51">
        <v>0</v>
      </c>
      <c r="F30" s="51">
        <v>731.26400000000001</v>
      </c>
      <c r="G30" s="52"/>
      <c r="H30" s="52"/>
      <c r="I30" s="52"/>
    </row>
    <row r="31" spans="2:16" s="49" customFormat="1" ht="20.100000000000001" customHeight="1">
      <c r="B31" s="53" t="s">
        <v>589</v>
      </c>
      <c r="C31" s="57" t="s">
        <v>590</v>
      </c>
      <c r="D31" s="51">
        <v>3</v>
      </c>
      <c r="E31" s="51">
        <v>0</v>
      </c>
      <c r="F31" s="51">
        <v>3</v>
      </c>
      <c r="G31" s="52"/>
      <c r="H31" s="52"/>
      <c r="I31" s="52"/>
      <c r="J31" s="52"/>
    </row>
    <row r="32" spans="2:16" s="49" customFormat="1" ht="20.100000000000001" customHeight="1">
      <c r="B32" s="53" t="s">
        <v>591</v>
      </c>
      <c r="C32" s="57" t="s">
        <v>592</v>
      </c>
      <c r="D32" s="51">
        <v>1.59</v>
      </c>
      <c r="E32" s="51">
        <v>0</v>
      </c>
      <c r="F32" s="51">
        <v>1.59</v>
      </c>
      <c r="I32" s="52"/>
    </row>
    <row r="33" spans="2:19" s="49" customFormat="1" ht="20.100000000000001" customHeight="1">
      <c r="B33" s="53" t="s">
        <v>593</v>
      </c>
      <c r="C33" s="57" t="s">
        <v>594</v>
      </c>
      <c r="D33" s="51">
        <v>32</v>
      </c>
      <c r="E33" s="51">
        <v>0</v>
      </c>
      <c r="F33" s="51">
        <v>32</v>
      </c>
      <c r="G33" s="52"/>
      <c r="H33" s="52"/>
    </row>
    <row r="34" spans="2:19" s="49" customFormat="1" ht="20.100000000000001" customHeight="1">
      <c r="B34" s="53" t="s">
        <v>595</v>
      </c>
      <c r="C34" s="57" t="s">
        <v>596</v>
      </c>
      <c r="D34" s="51">
        <v>57.2</v>
      </c>
      <c r="E34" s="51">
        <v>0</v>
      </c>
      <c r="F34" s="51">
        <v>57.2</v>
      </c>
    </row>
    <row r="35" spans="2:19" s="49" customFormat="1" ht="20.100000000000001" customHeight="1">
      <c r="B35" s="53" t="s">
        <v>339</v>
      </c>
      <c r="C35" s="56" t="s">
        <v>340</v>
      </c>
      <c r="D35" s="51">
        <v>27.574378000000003</v>
      </c>
      <c r="E35" s="51">
        <v>0</v>
      </c>
      <c r="F35" s="51">
        <v>27.574378000000003</v>
      </c>
      <c r="G35" s="52"/>
      <c r="H35" s="52"/>
    </row>
    <row r="36" spans="2:19" s="49" customFormat="1" ht="20.100000000000001" customHeight="1">
      <c r="B36" s="53" t="s">
        <v>341</v>
      </c>
      <c r="C36" s="57" t="s">
        <v>342</v>
      </c>
      <c r="D36" s="51">
        <v>19.28988</v>
      </c>
      <c r="E36" s="51">
        <v>0</v>
      </c>
      <c r="F36" s="51">
        <v>19.28988</v>
      </c>
      <c r="G36" s="52"/>
      <c r="H36" s="52"/>
    </row>
    <row r="37" spans="2:19" s="49" customFormat="1" ht="20.100000000000001" customHeight="1">
      <c r="B37" s="53" t="s">
        <v>343</v>
      </c>
      <c r="C37" s="57" t="s">
        <v>344</v>
      </c>
      <c r="D37" s="51">
        <v>57</v>
      </c>
      <c r="E37" s="51">
        <v>0</v>
      </c>
      <c r="F37" s="51">
        <v>57</v>
      </c>
      <c r="G37" s="52"/>
      <c r="J37" s="52"/>
      <c r="S37" s="52"/>
    </row>
    <row r="38" spans="2:19" s="49" customFormat="1" ht="20.100000000000001" customHeight="1">
      <c r="B38" s="53" t="s">
        <v>345</v>
      </c>
      <c r="C38" s="57" t="s">
        <v>346</v>
      </c>
      <c r="D38" s="51">
        <v>132.41999999999999</v>
      </c>
      <c r="E38" s="51">
        <v>0</v>
      </c>
      <c r="F38" s="51">
        <v>132.41999999999999</v>
      </c>
      <c r="G38" s="52"/>
    </row>
    <row r="39" spans="2:19" s="49" customFormat="1" ht="20.100000000000001" customHeight="1">
      <c r="B39" s="53" t="s">
        <v>347</v>
      </c>
      <c r="C39" s="57" t="s">
        <v>348</v>
      </c>
      <c r="D39" s="51">
        <v>671.76599999999996</v>
      </c>
      <c r="E39" s="51">
        <v>0</v>
      </c>
      <c r="F39" s="51">
        <v>671.76599999999996</v>
      </c>
      <c r="G39" s="52"/>
      <c r="H39" s="52"/>
      <c r="I39" s="52"/>
    </row>
    <row r="40" spans="2:19" s="49" customFormat="1" ht="20.100000000000001" customHeight="1">
      <c r="B40" s="53" t="s">
        <v>349</v>
      </c>
      <c r="C40" s="54" t="s">
        <v>350</v>
      </c>
      <c r="D40" s="51">
        <v>26.783999999999999</v>
      </c>
      <c r="E40" s="51">
        <v>26.783999999999999</v>
      </c>
      <c r="F40" s="51"/>
      <c r="G40" s="52"/>
    </row>
    <row r="41" spans="2:19" s="49" customFormat="1" ht="20.100000000000001" customHeight="1">
      <c r="B41" s="53" t="s">
        <v>351</v>
      </c>
      <c r="C41" s="57" t="s">
        <v>352</v>
      </c>
      <c r="D41" s="51">
        <v>10.778</v>
      </c>
      <c r="E41" s="51">
        <v>10.778</v>
      </c>
      <c r="F41" s="51"/>
      <c r="G41" s="52"/>
      <c r="I41" s="52"/>
      <c r="P41" s="52"/>
    </row>
    <row r="42" spans="2:19" s="49" customFormat="1" ht="20.100000000000001" customHeight="1">
      <c r="B42" s="53" t="s">
        <v>353</v>
      </c>
      <c r="C42" s="57" t="s">
        <v>336</v>
      </c>
      <c r="D42" s="51">
        <v>16</v>
      </c>
      <c r="E42" s="51">
        <v>16</v>
      </c>
      <c r="F42" s="51"/>
      <c r="G42" s="52"/>
      <c r="H42" s="52"/>
      <c r="P42" s="52"/>
    </row>
    <row r="43" spans="2:19" s="49" customFormat="1" ht="20.100000000000001" customHeight="1">
      <c r="B43" s="53" t="s">
        <v>354</v>
      </c>
      <c r="C43" s="57" t="s">
        <v>355</v>
      </c>
      <c r="D43" s="51">
        <v>6.0000000000000001E-3</v>
      </c>
      <c r="E43" s="51">
        <v>6.0000000000000001E-3</v>
      </c>
      <c r="F43" s="51"/>
      <c r="G43" s="52"/>
      <c r="H43" s="52"/>
      <c r="J43" s="52"/>
    </row>
    <row r="44" spans="2:19" s="49" customFormat="1" ht="20.100000000000001" customHeight="1">
      <c r="B44" s="53" t="s">
        <v>347</v>
      </c>
      <c r="C44" s="57" t="s">
        <v>348</v>
      </c>
      <c r="D44" s="51"/>
      <c r="E44" s="51"/>
      <c r="F44" s="51"/>
      <c r="G44" s="52"/>
      <c r="H44" s="52"/>
      <c r="I44" s="52"/>
    </row>
    <row r="45" spans="2:19" ht="20.100000000000001" customHeight="1">
      <c r="D45" s="45"/>
      <c r="E45" s="45"/>
      <c r="F45" s="45"/>
    </row>
    <row r="46" spans="2:19" ht="20.100000000000001" customHeight="1">
      <c r="E46" s="45"/>
      <c r="F46" s="45"/>
      <c r="N46" s="45"/>
    </row>
  </sheetData>
  <mergeCells count="2">
    <mergeCell ref="B5:C5"/>
    <mergeCell ref="D5:F5"/>
  </mergeCells>
  <phoneticPr fontId="2" type="noConversion"/>
  <printOptions horizontalCentered="1"/>
  <pageMargins left="0" right="0" top="0" bottom="0.78740157480314954" header="0.49999999249075339" footer="0.49999999249075339"/>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G12"/>
  <sheetViews>
    <sheetView showGridLines="0" showZeros="0" tabSelected="1" workbookViewId="0">
      <selection activeCell="F20" sqref="F20"/>
    </sheetView>
  </sheetViews>
  <sheetFormatPr defaultColWidth="11.625" defaultRowHeight="12.75" customHeight="1"/>
  <cols>
    <col min="1" max="1" width="24.125" style="37" customWidth="1"/>
    <col min="2" max="2" width="12.75" style="37" customWidth="1"/>
    <col min="3" max="3" width="13.25" style="37" customWidth="1"/>
    <col min="4" max="4" width="11.75" style="37" customWidth="1"/>
    <col min="5" max="5" width="16.25" style="37" customWidth="1"/>
    <col min="6" max="6" width="16.625" style="37" customWidth="1"/>
    <col min="7" max="7" width="13.375" style="37" customWidth="1"/>
    <col min="8" max="244" width="6.875" style="37" customWidth="1"/>
    <col min="245" max="16384" width="11.625" style="37"/>
  </cols>
  <sheetData>
    <row r="1" spans="1:7" ht="20.100000000000001" customHeight="1">
      <c r="A1" s="36" t="s">
        <v>356</v>
      </c>
    </row>
    <row r="2" spans="1:7" ht="20.25">
      <c r="A2" s="141" t="s">
        <v>502</v>
      </c>
      <c r="B2" s="141"/>
      <c r="C2" s="141"/>
      <c r="D2" s="141"/>
      <c r="E2" s="141"/>
      <c r="F2" s="141"/>
      <c r="G2" s="141"/>
    </row>
    <row r="3" spans="1:7" ht="20.100000000000001" customHeight="1">
      <c r="A3" s="111"/>
      <c r="B3" s="142" t="s">
        <v>624</v>
      </c>
      <c r="C3" s="142"/>
      <c r="D3" s="142"/>
      <c r="E3" s="142"/>
      <c r="F3" s="142"/>
      <c r="G3" s="142"/>
    </row>
    <row r="4" spans="1:7" ht="20.100000000000001" customHeight="1">
      <c r="A4" s="143" t="s">
        <v>411</v>
      </c>
      <c r="B4" s="143" t="s">
        <v>458</v>
      </c>
      <c r="C4" s="143"/>
      <c r="D4" s="143"/>
      <c r="E4" s="143"/>
      <c r="F4" s="143"/>
      <c r="G4" s="143"/>
    </row>
    <row r="5" spans="1:7" ht="20.100000000000001" customHeight="1">
      <c r="A5" s="143"/>
      <c r="B5" s="143" t="s">
        <v>315</v>
      </c>
      <c r="C5" s="144" t="s">
        <v>357</v>
      </c>
      <c r="D5" s="143" t="s">
        <v>459</v>
      </c>
      <c r="E5" s="143"/>
      <c r="F5" s="143"/>
      <c r="G5" s="143" t="s">
        <v>358</v>
      </c>
    </row>
    <row r="6" spans="1:7" ht="14.25" customHeight="1">
      <c r="A6" s="143"/>
      <c r="B6" s="143"/>
      <c r="C6" s="144"/>
      <c r="D6" s="106" t="s">
        <v>329</v>
      </c>
      <c r="E6" s="112" t="s">
        <v>359</v>
      </c>
      <c r="F6" s="112" t="s">
        <v>456</v>
      </c>
      <c r="G6" s="143"/>
    </row>
    <row r="7" spans="1:7" ht="28.5" customHeight="1">
      <c r="A7" s="108" t="s">
        <v>597</v>
      </c>
      <c r="B7" s="121">
        <v>58.59</v>
      </c>
      <c r="C7" s="51">
        <v>0</v>
      </c>
      <c r="D7" s="122">
        <v>57</v>
      </c>
      <c r="E7" s="123">
        <v>0</v>
      </c>
      <c r="F7" s="121">
        <v>57</v>
      </c>
      <c r="G7" s="51">
        <v>1.59</v>
      </c>
    </row>
    <row r="8" spans="1:7" ht="12.75" customHeight="1">
      <c r="G8" s="45"/>
    </row>
    <row r="9" spans="1:7" ht="12.75" customHeight="1">
      <c r="G9" s="45"/>
    </row>
    <row r="10" spans="1:7" ht="12.75" customHeight="1">
      <c r="G10" s="45"/>
    </row>
    <row r="11" spans="1:7" ht="12.75" customHeight="1">
      <c r="F11" s="45"/>
      <c r="G11" s="45"/>
    </row>
    <row r="12" spans="1:7" ht="12.75" customHeight="1">
      <c r="D12" s="45"/>
      <c r="G12" s="45"/>
    </row>
  </sheetData>
  <mergeCells count="8">
    <mergeCell ref="A2:G2"/>
    <mergeCell ref="B3:G3"/>
    <mergeCell ref="A4:A6"/>
    <mergeCell ref="B4:G4"/>
    <mergeCell ref="B5:B6"/>
    <mergeCell ref="C5:C6"/>
    <mergeCell ref="D5:F5"/>
    <mergeCell ref="G5:G6"/>
  </mergeCells>
  <phoneticPr fontId="2" type="noConversion"/>
  <printOptions horizontalCentered="1"/>
  <pageMargins left="0" right="0" top="0.98425196850393704" bottom="0.98425196850393704" header="0.51181102362204722" footer="0.51181102362204722"/>
  <pageSetup paperSize="9" scale="9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topLeftCell="A2" workbookViewId="0">
      <selection activeCell="E4" sqref="E4"/>
    </sheetView>
  </sheetViews>
  <sheetFormatPr defaultColWidth="6.875" defaultRowHeight="12.75" customHeight="1"/>
  <cols>
    <col min="1" max="1" width="19.5" style="37" customWidth="1"/>
    <col min="2" max="2" width="52.5" style="37" customWidth="1"/>
    <col min="3" max="5" width="18.25" style="37" customWidth="1"/>
    <col min="6" max="16384" width="6.875" style="37"/>
  </cols>
  <sheetData>
    <row r="1" spans="1:5" ht="20.100000000000001" customHeight="1">
      <c r="A1" s="36" t="s">
        <v>360</v>
      </c>
      <c r="E1" s="61"/>
    </row>
    <row r="2" spans="1:5" ht="27">
      <c r="A2" s="58" t="s">
        <v>503</v>
      </c>
      <c r="B2" s="39"/>
      <c r="C2" s="39"/>
      <c r="D2" s="39"/>
      <c r="E2" s="39"/>
    </row>
    <row r="3" spans="1:5" ht="20.100000000000001" customHeight="1">
      <c r="A3" s="39"/>
      <c r="B3" s="39"/>
      <c r="C3" s="39"/>
      <c r="D3" s="39"/>
      <c r="E3" s="39"/>
    </row>
    <row r="4" spans="1:5" ht="20.100000000000001" customHeight="1">
      <c r="A4" s="62"/>
      <c r="B4" s="63"/>
      <c r="C4" s="63"/>
      <c r="D4" s="63"/>
      <c r="E4" s="64" t="s">
        <v>623</v>
      </c>
    </row>
    <row r="5" spans="1:5" ht="20.100000000000001" customHeight="1">
      <c r="A5" s="140" t="s">
        <v>327</v>
      </c>
      <c r="B5" s="146" t="s">
        <v>328</v>
      </c>
      <c r="C5" s="140" t="s">
        <v>361</v>
      </c>
      <c r="D5" s="140"/>
      <c r="E5" s="140"/>
    </row>
    <row r="6" spans="1:5" ht="20.100000000000001" customHeight="1">
      <c r="A6" s="145"/>
      <c r="B6" s="145"/>
      <c r="C6" s="50" t="s">
        <v>315</v>
      </c>
      <c r="D6" s="50" t="s">
        <v>330</v>
      </c>
      <c r="E6" s="50" t="s">
        <v>331</v>
      </c>
    </row>
    <row r="7" spans="1:5" ht="20.100000000000001" customHeight="1">
      <c r="A7" s="65"/>
      <c r="B7" s="66"/>
      <c r="C7" s="123"/>
      <c r="D7" s="121"/>
      <c r="E7" s="51"/>
    </row>
    <row r="8" spans="1:5" ht="20.25" customHeight="1">
      <c r="A8" s="96" t="s">
        <v>598</v>
      </c>
      <c r="B8" s="45"/>
      <c r="C8" s="45"/>
      <c r="D8" s="45"/>
      <c r="E8" s="45"/>
    </row>
    <row r="9" spans="1:5" ht="12.75" customHeight="1">
      <c r="A9" s="45"/>
      <c r="B9" s="45"/>
      <c r="C9" s="45"/>
      <c r="E9" s="45"/>
    </row>
    <row r="10" spans="1:5" ht="12.75" customHeight="1">
      <c r="A10"/>
      <c r="B10" s="45"/>
      <c r="D10" s="45"/>
      <c r="E10" s="45"/>
    </row>
    <row r="11" spans="1:5" ht="12.75" customHeight="1">
      <c r="A11" s="45"/>
      <c r="E11" s="45"/>
    </row>
    <row r="12" spans="1:5" ht="12.75" customHeight="1">
      <c r="B12" s="45"/>
    </row>
    <row r="13" spans="1:5" ht="12.75" customHeight="1">
      <c r="B13" s="45"/>
    </row>
    <row r="14" spans="1:5" ht="12.75" customHeight="1">
      <c r="B14" s="45"/>
    </row>
    <row r="15" spans="1:5" ht="12.75" customHeight="1">
      <c r="B15" s="45"/>
    </row>
    <row r="16" spans="1:5" ht="12.75" customHeight="1">
      <c r="B16" s="45"/>
    </row>
    <row r="17" spans="2:4" ht="12.75" customHeight="1">
      <c r="B17" s="45"/>
    </row>
    <row r="19" spans="2:4" ht="12.75" customHeight="1">
      <c r="B19" s="45"/>
    </row>
    <row r="20" spans="2:4" ht="12.75" customHeight="1">
      <c r="B20" s="45"/>
    </row>
    <row r="22" spans="2:4" ht="12.75" customHeight="1">
      <c r="B22" s="45"/>
    </row>
    <row r="23" spans="2:4" ht="12.75" customHeight="1">
      <c r="B23" s="45"/>
    </row>
    <row r="24" spans="2:4" ht="12.75" customHeight="1">
      <c r="D24" s="45"/>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E4" sqref="E4"/>
    </sheetView>
  </sheetViews>
  <sheetFormatPr defaultColWidth="6.875" defaultRowHeight="12.75" customHeight="1"/>
  <cols>
    <col min="1" max="1" width="19.5" style="37" customWidth="1"/>
    <col min="2" max="2" width="52.5" style="37" customWidth="1"/>
    <col min="3" max="5" width="18.25" style="37" customWidth="1"/>
    <col min="6" max="16384" width="6.875" style="37"/>
  </cols>
  <sheetData>
    <row r="1" spans="1:5" ht="20.100000000000001" customHeight="1">
      <c r="A1" s="36" t="s">
        <v>493</v>
      </c>
      <c r="E1" s="61"/>
    </row>
    <row r="2" spans="1:5" ht="27">
      <c r="A2" s="58" t="s">
        <v>504</v>
      </c>
      <c r="B2" s="39"/>
      <c r="C2" s="39"/>
      <c r="D2" s="39"/>
      <c r="E2" s="39"/>
    </row>
    <row r="3" spans="1:5" ht="20.100000000000001" customHeight="1">
      <c r="A3" s="39"/>
      <c r="B3" s="39"/>
      <c r="C3" s="39"/>
      <c r="D3" s="39"/>
      <c r="E3" s="39"/>
    </row>
    <row r="4" spans="1:5" ht="20.100000000000001" customHeight="1">
      <c r="A4" s="62"/>
      <c r="B4" s="63"/>
      <c r="C4" s="63"/>
      <c r="D4" s="63"/>
      <c r="E4" s="64" t="s">
        <v>623</v>
      </c>
    </row>
    <row r="5" spans="1:5" ht="20.100000000000001" customHeight="1">
      <c r="A5" s="140" t="s">
        <v>327</v>
      </c>
      <c r="B5" s="146" t="s">
        <v>328</v>
      </c>
      <c r="C5" s="140" t="s">
        <v>410</v>
      </c>
      <c r="D5" s="140"/>
      <c r="E5" s="140"/>
    </row>
    <row r="6" spans="1:5" ht="20.100000000000001" customHeight="1">
      <c r="A6" s="145"/>
      <c r="B6" s="145"/>
      <c r="C6" s="60" t="s">
        <v>315</v>
      </c>
      <c r="D6" s="60" t="s">
        <v>330</v>
      </c>
      <c r="E6" s="60" t="s">
        <v>331</v>
      </c>
    </row>
    <row r="7" spans="1:5" ht="20.100000000000001" customHeight="1">
      <c r="A7" s="104"/>
      <c r="B7" s="102" t="s">
        <v>315</v>
      </c>
      <c r="C7" s="50"/>
      <c r="D7" s="50"/>
      <c r="E7" s="50"/>
    </row>
    <row r="8" spans="1:5" ht="20.25" customHeight="1">
      <c r="A8" s="96" t="s">
        <v>409</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spans="1:5" ht="12.75" customHeight="1">
      <c r="B15" s="45"/>
    </row>
    <row r="16" spans="1:5" ht="12.75" customHeight="1">
      <c r="B16" s="45"/>
    </row>
    <row r="17" spans="2:4" ht="12.75" customHeight="1">
      <c r="B17" s="45"/>
    </row>
    <row r="18" spans="2:4" ht="12.75" customHeight="1">
      <c r="B18" s="45"/>
    </row>
    <row r="19" spans="2:4" ht="12.75" customHeight="1">
      <c r="B19" s="45"/>
    </row>
    <row r="20" spans="2:4" ht="12.75" customHeight="1">
      <c r="B20" s="45"/>
    </row>
    <row r="22" spans="2:4" ht="12.75" customHeight="1">
      <c r="B22" s="45"/>
    </row>
    <row r="23" spans="2:4" ht="12.75" customHeight="1">
      <c r="B23" s="45"/>
    </row>
    <row r="25" spans="2:4" ht="12.75" customHeight="1">
      <c r="B25" s="45"/>
    </row>
    <row r="26" spans="2:4" ht="12.75" customHeight="1">
      <c r="B26" s="45"/>
    </row>
    <row r="27" spans="2:4" ht="12.75" customHeight="1">
      <c r="D27" s="45"/>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5"/>
  <sheetViews>
    <sheetView showGridLines="0" showZeros="0" workbookViewId="0">
      <selection activeCell="D4" sqref="D4"/>
    </sheetView>
  </sheetViews>
  <sheetFormatPr defaultColWidth="6.875" defaultRowHeight="20.100000000000001" customHeight="1"/>
  <cols>
    <col min="1" max="4" width="34.5" style="37" customWidth="1"/>
    <col min="5" max="159" width="6.75" style="37" customWidth="1"/>
    <col min="160" max="16384" width="6.875" style="37"/>
  </cols>
  <sheetData>
    <row r="1" spans="1:251" ht="20.100000000000001" customHeight="1">
      <c r="A1" s="36" t="s">
        <v>494</v>
      </c>
      <c r="B1" s="67"/>
      <c r="C1" s="68"/>
      <c r="D1" s="6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row>
    <row r="2" spans="1:251" ht="27">
      <c r="A2" s="69" t="s">
        <v>505</v>
      </c>
      <c r="B2" s="70"/>
      <c r="C2" s="71"/>
      <c r="D2" s="70"/>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row>
    <row r="3" spans="1:251" ht="20.100000000000001" customHeight="1">
      <c r="A3" s="70"/>
      <c r="B3" s="70"/>
      <c r="C3" s="71"/>
      <c r="D3" s="70"/>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20.100000000000001" customHeight="1">
      <c r="A4" s="41"/>
      <c r="B4" s="72"/>
      <c r="C4" s="73"/>
      <c r="D4" s="59" t="s">
        <v>623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ht="23.25" customHeight="1">
      <c r="A5" s="140" t="s">
        <v>311</v>
      </c>
      <c r="B5" s="140"/>
      <c r="C5" s="140" t="s">
        <v>312</v>
      </c>
      <c r="D5" s="140"/>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ht="24" customHeight="1">
      <c r="A6" s="44" t="s">
        <v>313</v>
      </c>
      <c r="B6" s="74" t="s">
        <v>314</v>
      </c>
      <c r="C6" s="44" t="s">
        <v>313</v>
      </c>
      <c r="D6" s="44" t="s">
        <v>314</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ht="20.100000000000001" customHeight="1">
      <c r="A7" s="108" t="s">
        <v>486</v>
      </c>
      <c r="B7" s="51">
        <v>7011.41</v>
      </c>
      <c r="C7" s="108" t="s">
        <v>460</v>
      </c>
      <c r="D7" s="75">
        <v>7380.01</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ht="20.100000000000001" customHeight="1">
      <c r="A8" s="113" t="s">
        <v>487</v>
      </c>
      <c r="B8" s="51">
        <v>7011.41</v>
      </c>
      <c r="C8" s="113" t="s">
        <v>448</v>
      </c>
      <c r="D8" s="118">
        <v>6290.2472810000008</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ht="20.100000000000001" customHeight="1">
      <c r="A9" s="113" t="s">
        <v>488</v>
      </c>
      <c r="B9" s="51"/>
      <c r="C9" s="113" t="s">
        <v>461</v>
      </c>
      <c r="D9" s="75"/>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ht="20.100000000000001" customHeight="1">
      <c r="A10" s="113" t="s">
        <v>489</v>
      </c>
      <c r="B10" s="77"/>
      <c r="C10" s="113" t="s">
        <v>462</v>
      </c>
      <c r="D10" s="75"/>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ht="20.100000000000001" customHeight="1">
      <c r="A11" s="114" t="s">
        <v>490</v>
      </c>
      <c r="B11" s="77"/>
      <c r="C11" s="113" t="s">
        <v>463</v>
      </c>
      <c r="D11" s="75"/>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ht="20.100000000000001" customHeight="1">
      <c r="A12" s="113" t="s">
        <v>412</v>
      </c>
      <c r="B12" s="51"/>
      <c r="C12" s="113" t="s">
        <v>464</v>
      </c>
      <c r="D12" s="75"/>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ht="20.100000000000001" customHeight="1">
      <c r="A13" s="113" t="s">
        <v>413</v>
      </c>
      <c r="B13" s="51"/>
      <c r="C13" s="113" t="s">
        <v>465</v>
      </c>
      <c r="D13" s="75"/>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ht="20.100000000000001" customHeight="1">
      <c r="A14" s="114" t="s">
        <v>491</v>
      </c>
      <c r="B14" s="51"/>
      <c r="C14" s="113" t="s">
        <v>466</v>
      </c>
      <c r="D14" s="75">
        <v>200.63149999999999</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ht="20.100000000000001" customHeight="1">
      <c r="A15" s="113" t="s">
        <v>414</v>
      </c>
      <c r="B15" s="51"/>
      <c r="C15" s="113" t="s">
        <v>450</v>
      </c>
      <c r="D15" s="75">
        <v>388.44129199999998</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ht="20.100000000000001" customHeight="1">
      <c r="A16" s="108" t="s">
        <v>323</v>
      </c>
      <c r="B16" s="51">
        <v>368.6</v>
      </c>
      <c r="C16" s="113" t="s">
        <v>467</v>
      </c>
      <c r="D16" s="75"/>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17" spans="1:251" ht="20.100000000000001" customHeight="1">
      <c r="A17" s="108" t="s">
        <v>492</v>
      </c>
      <c r="B17" s="51"/>
      <c r="C17" s="113" t="s">
        <v>452</v>
      </c>
      <c r="D17" s="75">
        <v>242.73189100000002</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row>
    <row r="18" spans="1:251" ht="20.100000000000001" customHeight="1">
      <c r="A18" s="76"/>
      <c r="B18" s="51"/>
      <c r="C18" s="113" t="s">
        <v>468</v>
      </c>
      <c r="D18" s="75"/>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row>
    <row r="19" spans="1:251" ht="20.100000000000001" customHeight="1">
      <c r="A19" s="76"/>
      <c r="B19" s="51"/>
      <c r="C19" s="113" t="s">
        <v>469</v>
      </c>
      <c r="D19" s="75">
        <v>2.0299999999999998</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row>
    <row r="20" spans="1:251" ht="20.100000000000001" customHeight="1">
      <c r="A20" s="76"/>
      <c r="B20" s="51"/>
      <c r="C20" s="113" t="s">
        <v>470</v>
      </c>
      <c r="D20" s="75"/>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row>
    <row r="21" spans="1:251" ht="20.100000000000001" customHeight="1">
      <c r="A21" s="76"/>
      <c r="B21" s="51"/>
      <c r="C21" s="113" t="s">
        <v>471</v>
      </c>
      <c r="D21" s="75"/>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row>
    <row r="22" spans="1:251" ht="20.100000000000001" customHeight="1">
      <c r="A22" s="76"/>
      <c r="B22" s="51"/>
      <c r="C22" s="113" t="s">
        <v>472</v>
      </c>
      <c r="D22" s="75">
        <v>73.81</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row>
    <row r="23" spans="1:251" ht="20.100000000000001" customHeight="1">
      <c r="A23" s="76"/>
      <c r="B23" s="51"/>
      <c r="C23" s="113" t="s">
        <v>473</v>
      </c>
      <c r="D23" s="75"/>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row>
    <row r="24" spans="1:251" ht="20.100000000000001" customHeight="1">
      <c r="A24" s="76"/>
      <c r="B24" s="51"/>
      <c r="C24" s="113" t="s">
        <v>474</v>
      </c>
      <c r="D24" s="75"/>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row>
    <row r="25" spans="1:251" ht="20.100000000000001" customHeight="1">
      <c r="A25" s="76"/>
      <c r="B25" s="51"/>
      <c r="C25" s="113" t="s">
        <v>475</v>
      </c>
      <c r="D25" s="75"/>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row>
    <row r="26" spans="1:251" ht="20.100000000000001" customHeight="1">
      <c r="A26" s="76"/>
      <c r="B26" s="51"/>
      <c r="C26" s="113" t="s">
        <v>476</v>
      </c>
      <c r="D26" s="75"/>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row>
    <row r="27" spans="1:251" ht="20.100000000000001" customHeight="1">
      <c r="A27" s="76"/>
      <c r="B27" s="51"/>
      <c r="C27" s="113" t="s">
        <v>454</v>
      </c>
      <c r="D27" s="75">
        <v>182.12146799999999</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row>
    <row r="28" spans="1:251" ht="20.100000000000001" customHeight="1">
      <c r="A28" s="76"/>
      <c r="B28" s="51"/>
      <c r="C28" s="113" t="s">
        <v>477</v>
      </c>
      <c r="D28" s="75"/>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row>
    <row r="29" spans="1:251" ht="20.100000000000001" customHeight="1">
      <c r="A29" s="76"/>
      <c r="B29" s="51"/>
      <c r="C29" s="113" t="s">
        <v>478</v>
      </c>
      <c r="D29" s="75"/>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row>
    <row r="30" spans="1:251" ht="20.100000000000001" customHeight="1">
      <c r="A30" s="76"/>
      <c r="B30" s="51"/>
      <c r="C30" s="113" t="s">
        <v>479</v>
      </c>
      <c r="D30" s="75"/>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row>
    <row r="31" spans="1:251" ht="20.100000000000001" customHeight="1">
      <c r="A31" s="76"/>
      <c r="B31" s="51"/>
      <c r="C31" s="113" t="s">
        <v>480</v>
      </c>
      <c r="D31" s="75"/>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row>
    <row r="32" spans="1:251" ht="20.100000000000001" customHeight="1">
      <c r="A32" s="76"/>
      <c r="B32" s="51"/>
      <c r="C32" s="113" t="s">
        <v>481</v>
      </c>
      <c r="D32" s="75"/>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row>
    <row r="33" spans="1:251" ht="20.100000000000001" customHeight="1">
      <c r="A33" s="76"/>
      <c r="B33" s="51"/>
      <c r="C33" s="113" t="s">
        <v>482</v>
      </c>
      <c r="D33" s="81"/>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row>
    <row r="34" spans="1:251" ht="20.100000000000001" customHeight="1">
      <c r="A34" s="76"/>
      <c r="B34" s="51"/>
      <c r="C34" s="113" t="s">
        <v>483</v>
      </c>
      <c r="D34" s="81"/>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row>
    <row r="35" spans="1:251" ht="20.100000000000001" customHeight="1">
      <c r="A35" s="79"/>
      <c r="B35" s="55"/>
      <c r="C35" s="113" t="s">
        <v>484</v>
      </c>
      <c r="D35" s="81"/>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row>
    <row r="36" spans="1:251" ht="20.100000000000001" customHeight="1">
      <c r="A36" s="82"/>
      <c r="B36" s="55"/>
      <c r="C36" s="113" t="s">
        <v>485</v>
      </c>
      <c r="D36" s="81"/>
      <c r="F36" s="45"/>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row>
    <row r="37" spans="1:251" ht="20.100000000000001" customHeight="1">
      <c r="A37" s="76"/>
      <c r="B37" s="55"/>
      <c r="C37" s="80"/>
      <c r="D37" s="81"/>
      <c r="E37" s="45"/>
      <c r="F37" s="45"/>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row>
    <row r="38" spans="1:251" ht="20.100000000000001" customHeight="1">
      <c r="A38" s="76"/>
      <c r="B38" s="51"/>
      <c r="C38" s="110"/>
      <c r="D38" s="110"/>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row>
    <row r="39" spans="1:251" ht="20.100000000000001" customHeight="1">
      <c r="A39" s="83" t="s">
        <v>366</v>
      </c>
      <c r="B39" s="55">
        <f>B16+B7</f>
        <v>7380.01</v>
      </c>
      <c r="C39" s="80" t="s">
        <v>367</v>
      </c>
      <c r="D39" s="81">
        <v>7380.01</v>
      </c>
      <c r="E39" s="45"/>
    </row>
    <row r="45" spans="1:251" ht="20.100000000000001" customHeight="1">
      <c r="C45" s="45"/>
    </row>
  </sheetData>
  <mergeCells count="2">
    <mergeCell ref="A5:B5"/>
    <mergeCell ref="C5:D5"/>
  </mergeCells>
  <phoneticPr fontId="2" type="noConversion"/>
  <printOptions horizontalCentered="1"/>
  <pageMargins left="0" right="0" top="0" bottom="0" header="0.49999999249075339" footer="0.49999999249075339"/>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17</vt:i4>
      </vt:variant>
    </vt:vector>
  </HeadingPairs>
  <TitlesOfParts>
    <vt:vector size="29"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新增10 政府采购明细表</vt:lpstr>
      <vt:lpstr>'1 财政拨款收支预算总表'!Print_Area</vt:lpstr>
      <vt:lpstr>'2 一般公共财政拨款支出预算表'!Print_Area</vt:lpstr>
      <vt:lpstr>'3 一般公共预算财政基本支出'!Print_Area</vt:lpstr>
      <vt:lpstr>'4 一般公用预算“三公”经费支出表'!Print_Area</vt:lpstr>
      <vt:lpstr>'5 政府性基金预算支出表'!Print_Area</vt:lpstr>
      <vt:lpstr>'6 国有资本经营预算支出表 '!Print_Area</vt:lpstr>
      <vt:lpstr>'7 部门收支总表'!Print_Area</vt:lpstr>
      <vt:lpstr>'8 部门收入总表'!Print_Area</vt:lpstr>
      <vt:lpstr>'9 部门支出总表'!Print_Area</vt:lpstr>
      <vt:lpstr>'新增10 政府采购明细表'!Print_Area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2020-07-08T01:56:17Z</cp:lastPrinted>
  <dcterms:created xsi:type="dcterms:W3CDTF">2015-06-05T18:19:34Z</dcterms:created>
  <dcterms:modified xsi:type="dcterms:W3CDTF">2020-07-08T06:31:35Z</dcterms:modified>
</cp:coreProperties>
</file>